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L193" i="2" s="1"/>
  <c r="K194" i="2"/>
  <c r="J194" i="2"/>
  <c r="I194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L183" i="2" s="1"/>
  <c r="K184" i="2"/>
  <c r="J184" i="2"/>
  <c r="I184" i="2"/>
  <c r="K183" i="2"/>
  <c r="J183" i="2"/>
  <c r="I183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K174" i="2"/>
  <c r="J174" i="2"/>
  <c r="I174" i="2"/>
  <c r="L173" i="2"/>
  <c r="L172" i="2" s="1"/>
  <c r="K173" i="2"/>
  <c r="J173" i="2"/>
  <c r="I173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L142" i="2" s="1"/>
  <c r="L141" i="2" s="1"/>
  <c r="K143" i="2"/>
  <c r="J143" i="2"/>
  <c r="I143" i="2"/>
  <c r="K142" i="2"/>
  <c r="J142" i="2"/>
  <c r="I142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L43" i="2" s="1"/>
  <c r="L42" i="2" s="1"/>
  <c r="L41" i="2" s="1"/>
  <c r="K44" i="2"/>
  <c r="J44" i="2"/>
  <c r="J43" i="2" s="1"/>
  <c r="J42" i="2" s="1"/>
  <c r="J41" i="2" s="1"/>
  <c r="I44" i="2"/>
  <c r="K43" i="2"/>
  <c r="I43" i="2"/>
  <c r="I42" i="2" s="1"/>
  <c r="I41" i="2" s="1"/>
  <c r="K42" i="2"/>
  <c r="K41" i="2"/>
  <c r="L39" i="2"/>
  <c r="L38" i="2" s="1"/>
  <c r="L37" i="2" s="1"/>
  <c r="K39" i="2"/>
  <c r="J39" i="2"/>
  <c r="I39" i="2"/>
  <c r="I38" i="2" s="1"/>
  <c r="I37" i="2" s="1"/>
  <c r="I31" i="2" s="1"/>
  <c r="K38" i="2"/>
  <c r="J38" i="2"/>
  <c r="J37" i="2" s="1"/>
  <c r="J31" i="2" s="1"/>
  <c r="K37" i="2"/>
  <c r="L34" i="2"/>
  <c r="K34" i="2"/>
  <c r="J34" i="2"/>
  <c r="I34" i="2"/>
  <c r="L33" i="2"/>
  <c r="K33" i="2"/>
  <c r="J33" i="2"/>
  <c r="I33" i="2"/>
  <c r="L32" i="2"/>
  <c r="K32" i="2"/>
  <c r="J32" i="2"/>
  <c r="I32" i="2"/>
  <c r="K31" i="2"/>
  <c r="K30" i="2"/>
  <c r="K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J30" i="2" l="1"/>
  <c r="J344" i="2" s="1"/>
  <c r="I30" i="2"/>
  <c r="I344" i="2" s="1"/>
  <c r="L31" i="2"/>
  <c r="L30" i="2" s="1"/>
  <c r="L344" i="2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<sst xmlns="http://schemas.openxmlformats.org/spreadsheetml/2006/main" count="711" uniqueCount="208">
  <si>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</si>
  <si>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</si>
  <si>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</si>
  <si>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</si>
  <si>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</si>
  <si>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</si>
  <si>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</si>
  <si>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</si>
  <si>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</si>
  <si>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</si>
  <si>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</si>
  <si>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</si>
  <si>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</si>
  <si>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</si>
  <si>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</si>
  <si>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</si>
  <si>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</si>
  <si>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</si>
  <si>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</si>
  <si>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</si>
  <si>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</si>
  <si>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</si>
  <si>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</si>
  <si>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</si>
  <si>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</si>
  <si>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</si>
  <si>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</si>
  <si>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</si>
  <si>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</si>
  <si>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</si>
  <si>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</si>
  <si>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</si>
  <si>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</si>
  <si>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</si>
  <si>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</si>
  <si>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</si>
  <si>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</si>
  <si>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</si>
  <si>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</si>
  <si>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</si>
  <si>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</si>
  <si>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</si>
  <si>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</si>
  <si>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</si>
  <si>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</si>
  <si>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</si>
  <si>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</si>
  <si>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</si>
  <si>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</si>
  <si>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</si>
  <si>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</si>
  <si>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</si>
  <si>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</si>
  <si>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</si>
  <si>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</si>
  <si>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</si>
  <si>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</si>
  <si>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</si>
  <si>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</si>
  <si>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</si>
  <si>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</si>
  <si>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</si>
  <si>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</si>
  <si>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</si>
  <si>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</si>
  <si>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</si>
  <si>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</si>
  <si>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</si>
  <si>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</si>
  <si>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</si>
  <si>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</si>
  <si>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</si>
  <si>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</si>
  <si>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</si>
  <si>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</si>
  <si>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</si>
  <si>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</si>
  <si>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</si>
  <si>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</si>
  <si>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</si>
  <si>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</si>
  <si>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</si>
  <si>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</si>
  <si>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</si>
  <si>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</si>
  <si>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</si>
  <si>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</si>
  <si>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</si>
  <si>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</si>
  <si>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</si>
  <si>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</si>
  <si>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</si>
  <si>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</si>
  <si>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</si>
  <si>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</si>
  <si>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</si>
  <si>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</si>
  <si>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</si>
  <si>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</si>
  <si>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</si>
  <si>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</si>
  <si>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</si>
  <si>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</si>
  <si>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</si>
  <si>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</si>
  <si>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</si>
  <si>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</si>
  <si>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</si>
  <si>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</si>
  <si>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</si>
  <si>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</si>
  <si>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</si>
  <si>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</si>
  <si>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</si>
  <si>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</si>
  <si>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</si>
  <si>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</si>
  <si>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</si>
  <si>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</si>
  <si>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</si>
  <si>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</si>
  <si>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</si>
  <si>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</si>
  <si>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</si>
  <si>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</si>
  <si>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</si>
  <si>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</si>
  <si>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</si>
  <si>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</si>
  <si>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</si>
  <si>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</si>
  <si>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</si>
  <si>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</si>
  <si>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</si>
  <si>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</si>
  <si>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</si>
  <si>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</si>
  <si>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</si>
  <si>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</si>
  <si>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</si>
  <si>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</si>
  <si>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</si>
  <si>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</si>
  <si>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</si>
  <si>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</si>
  <si>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</si>
  <si>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</si>
  <si>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</si>
  <si>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</si>
  <si>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</si>
  <si>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</si>
  <si>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</si>
  <si>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</si>
  <si>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</si>
  <si>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</si>
  <si>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</si>
  <si>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</si>
  <si>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</si>
  <si>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</si>
  <si>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</si>
  <si>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</si>
  <si>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</si>
  <si>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</si>
  <si>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</si>
  <si>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</si>
  <si>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</si>
  <si>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</si>
  <si>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</si>
  <si>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</si>
  <si>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</si>
  <si>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</si>
  <si>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</si>
  <si>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</si>
  <si>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</si>
  <si>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</si>
  <si>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</si>
  <si>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</si>
  <si>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</si>
  <si>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</si>
  <si>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</si>
  <si>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</si>
  <si>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</si>
  <si>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</si>
  <si>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</si>
  <si>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</si>
  <si>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</si>
  <si>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</si>
  <si>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GRUODŽIO MĖN. 31 D.</t>
  </si>
  <si>
    <t>4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</si>
  <si>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</si>
  <si>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</si>
  <si>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</si>
  <si>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</si>
  <si>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</si>
  <si>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</si>
  <si>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</si>
  <si>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</si>
  <si>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</si>
  <si>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</si>
  <si>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</si>
  <si>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</si>
  <si>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</si>
  <si>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</si>
  <si>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</si>
  <si>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</si>
  <si>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2017.01.02   Nr. 1.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</si>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</sst>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28" zoomScaleSheetLayoutView="120" workbookViewId="0">
      <selection activeCell="W58" sqref="W5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205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301300</v>
      </c>
      <c r="J30" s="214">
        <f>SUM(J31+J41+J62+J83+J91+J107+J130+J146+J155)</f>
        <v>301300</v>
      </c>
      <c r="K30" s="215">
        <f>SUM(K31+K41+K62+K83+K91+K107+K130+K146+K155)</f>
        <v>300416.34000000003</v>
      </c>
      <c r="L30" s="214">
        <f>SUM(L31+L41+L62+L83+L91+L107+L130+L146+L155)</f>
        <v>300416.34000000003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250083</v>
      </c>
      <c r="J31" s="214">
        <f>SUM(J32+J37)</f>
        <v>250083</v>
      </c>
      <c r="K31" s="216">
        <f>SUM(K32+K37)</f>
        <v>249231.01</v>
      </c>
      <c r="L31" s="217">
        <f>SUM(L32+L37)</f>
        <v>249231.01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190600</v>
      </c>
      <c r="J32" s="121">
        <f t="shared" si="0"/>
        <v>190600</v>
      </c>
      <c r="K32" s="153">
        <f t="shared" si="0"/>
        <v>189933.03</v>
      </c>
      <c r="L32" s="121">
        <f t="shared" si="0"/>
        <v>189933.03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190600</v>
      </c>
      <c r="J33" s="121">
        <f t="shared" si="0"/>
        <v>190600</v>
      </c>
      <c r="K33" s="153">
        <f t="shared" si="0"/>
        <v>189933.03</v>
      </c>
      <c r="L33" s="121">
        <f t="shared" si="0"/>
        <v>189933.03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190600</v>
      </c>
      <c r="J34" s="121">
        <f>SUM(J35:J36)</f>
        <v>190600</v>
      </c>
      <c r="K34" s="153">
        <f>SUM(K35:K36)</f>
        <v>189933.03</v>
      </c>
      <c r="L34" s="121">
        <f>SUM(L35:L36)</f>
        <v>189933.03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190600</v>
      </c>
      <c r="J35" s="84">
        <v>190600</v>
      </c>
      <c r="K35" s="84">
        <v>189933.03</v>
      </c>
      <c r="L35" s="84">
        <v>189933.03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59483</v>
      </c>
      <c r="J37" s="121">
        <f t="shared" si="1"/>
        <v>59483</v>
      </c>
      <c r="K37" s="153">
        <f t="shared" si="1"/>
        <v>59297.98</v>
      </c>
      <c r="L37" s="121">
        <f t="shared" si="1"/>
        <v>59297.98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59483</v>
      </c>
      <c r="J38" s="121">
        <f t="shared" si="1"/>
        <v>59483</v>
      </c>
      <c r="K38" s="121">
        <f t="shared" si="1"/>
        <v>59297.98</v>
      </c>
      <c r="L38" s="121">
        <f t="shared" si="1"/>
        <v>59297.98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59483</v>
      </c>
      <c r="J39" s="121">
        <f t="shared" si="1"/>
        <v>59483</v>
      </c>
      <c r="K39" s="121">
        <f t="shared" si="1"/>
        <v>59297.98</v>
      </c>
      <c r="L39" s="121">
        <f t="shared" si="1"/>
        <v>59297.98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59483</v>
      </c>
      <c r="J40" s="84">
        <v>59483</v>
      </c>
      <c r="K40" s="84">
        <v>59297.98</v>
      </c>
      <c r="L40" s="84">
        <v>59297.98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51130</v>
      </c>
      <c r="J41" s="219">
        <f t="shared" si="2"/>
        <v>51130</v>
      </c>
      <c r="K41" s="218">
        <f t="shared" si="2"/>
        <v>51098.33</v>
      </c>
      <c r="L41" s="218">
        <f t="shared" si="2"/>
        <v>51098.33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51130</v>
      </c>
      <c r="J42" s="153">
        <f t="shared" si="2"/>
        <v>51130</v>
      </c>
      <c r="K42" s="121">
        <f t="shared" si="2"/>
        <v>51098.33</v>
      </c>
      <c r="L42" s="153">
        <f t="shared" si="2"/>
        <v>51098.33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51130</v>
      </c>
      <c r="J43" s="153">
        <f t="shared" si="2"/>
        <v>51130</v>
      </c>
      <c r="K43" s="141">
        <f t="shared" si="2"/>
        <v>51098.33</v>
      </c>
      <c r="L43" s="141">
        <f t="shared" si="2"/>
        <v>51098.33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51130</v>
      </c>
      <c r="J44" s="220">
        <f>SUM(J45:J61)-J53</f>
        <v>51130</v>
      </c>
      <c r="K44" s="220">
        <f>SUM(K45:K61)-K53</f>
        <v>51098.33</v>
      </c>
      <c r="L44" s="159">
        <f>SUM(L45:L61)-L53</f>
        <v>51098.33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9900</v>
      </c>
      <c r="J45" s="84">
        <v>9900</v>
      </c>
      <c r="K45" s="84">
        <v>9900</v>
      </c>
      <c r="L45" s="84">
        <v>9900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283</v>
      </c>
      <c r="J46" s="84">
        <v>283</v>
      </c>
      <c r="K46" s="84">
        <v>282.47000000000003</v>
      </c>
      <c r="L46" s="84">
        <v>282.47000000000003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909</v>
      </c>
      <c r="J47" s="84">
        <v>909</v>
      </c>
      <c r="K47" s="84">
        <v>880.19</v>
      </c>
      <c r="L47" s="84">
        <v>880.19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955</v>
      </c>
      <c r="J48" s="84">
        <v>955</v>
      </c>
      <c r="K48" s="84">
        <v>955</v>
      </c>
      <c r="L48" s="84">
        <v>955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2388</v>
      </c>
      <c r="J49" s="84">
        <v>2388</v>
      </c>
      <c r="K49" s="84">
        <v>2387.19</v>
      </c>
      <c r="L49" s="84">
        <v>2387.19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175</v>
      </c>
      <c r="J50" s="84">
        <v>175</v>
      </c>
      <c r="K50" s="84">
        <v>175</v>
      </c>
      <c r="L50" s="84">
        <v>175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4285</v>
      </c>
      <c r="J51" s="84">
        <v>4285</v>
      </c>
      <c r="K51" s="84">
        <v>4285</v>
      </c>
      <c r="L51" s="84">
        <v>4285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52</v>
      </c>
      <c r="J52" s="84">
        <v>52</v>
      </c>
      <c r="K52" s="84">
        <v>51.53</v>
      </c>
      <c r="L52" s="84">
        <v>51.53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156</v>
      </c>
      <c r="J57" s="84">
        <v>156</v>
      </c>
      <c r="K57" s="84">
        <v>155.96</v>
      </c>
      <c r="L57" s="84">
        <v>155.96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27770</v>
      </c>
      <c r="J60" s="84">
        <v>27770</v>
      </c>
      <c r="K60" s="84">
        <v>27769.38</v>
      </c>
      <c r="L60" s="84">
        <v>27769.38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4257</v>
      </c>
      <c r="J61" s="84">
        <v>4257</v>
      </c>
      <c r="K61" s="84">
        <v>4256.6099999999997</v>
      </c>
      <c r="L61" s="84">
        <v>4256.6099999999997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87</v>
      </c>
      <c r="J130" s="222">
        <f>SUM(J131+J136+J141)</f>
        <v>87</v>
      </c>
      <c r="K130" s="153">
        <f>SUM(K131+K136+K141)</f>
        <v>87</v>
      </c>
      <c r="L130" s="121">
        <v>87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87</v>
      </c>
      <c r="J141" s="222">
        <f t="shared" si="15"/>
        <v>87</v>
      </c>
      <c r="K141" s="153">
        <f t="shared" si="15"/>
        <v>87</v>
      </c>
      <c r="L141" s="121">
        <f t="shared" si="15"/>
        <v>87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87</v>
      </c>
      <c r="J142" s="220">
        <f t="shared" si="15"/>
        <v>87</v>
      </c>
      <c r="K142" s="159">
        <f t="shared" si="15"/>
        <v>87</v>
      </c>
      <c r="L142" s="138">
        <f t="shared" si="15"/>
        <v>87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87</v>
      </c>
      <c r="J143" s="222">
        <f>SUM(J144:J145)</f>
        <v>87</v>
      </c>
      <c r="K143" s="153">
        <f>SUM(K144:K145)</f>
        <v>87</v>
      </c>
      <c r="L143" s="121">
        <f>SUM(L144:L145)</f>
        <v>87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87</v>
      </c>
      <c r="J144" s="152">
        <v>87</v>
      </c>
      <c r="K144" s="152">
        <v>87</v>
      </c>
      <c r="L144" s="152">
        <v>87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15500</v>
      </c>
      <c r="J172" s="227">
        <f>SUM(J173+J226+J287)</f>
        <v>15500</v>
      </c>
      <c r="K172" s="215">
        <f>SUM(K173+K226+K287)</f>
        <v>15483.949999999999</v>
      </c>
      <c r="L172" s="214">
        <f>SUM(L173+L226+L287)</f>
        <v>15483.95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15500</v>
      </c>
      <c r="J173" s="126">
        <f>SUM(J174+J196+J204+J216+J220)</f>
        <v>15500</v>
      </c>
      <c r="K173" s="126">
        <f>SUM(K174+K196+K204+K216+K220)</f>
        <v>15483.949999999999</v>
      </c>
      <c r="L173" s="126">
        <f>SUM(L174+L196+L204+L216+L220)</f>
        <v>15483.95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15500</v>
      </c>
      <c r="J174" s="222">
        <f>SUM(J175+J178+J183+J188+J193)</f>
        <v>15500</v>
      </c>
      <c r="K174" s="153">
        <f>SUM(K175+K178+K183+K188+K193)</f>
        <v>15483.949999999999</v>
      </c>
      <c r="L174" s="121">
        <v>15483.95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6000</v>
      </c>
      <c r="J178" s="221">
        <f>J179</f>
        <v>6000</v>
      </c>
      <c r="K178" s="156">
        <f>K179</f>
        <v>6000</v>
      </c>
      <c r="L178" s="126">
        <f>L179</f>
        <v>6000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6000</v>
      </c>
      <c r="J179" s="222">
        <f>SUM(J180:J182)</f>
        <v>6000</v>
      </c>
      <c r="K179" s="153">
        <f>SUM(K180:K182)</f>
        <v>6000</v>
      </c>
      <c r="L179" s="121">
        <v>6000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6000</v>
      </c>
      <c r="J182" s="83">
        <v>6000</v>
      </c>
      <c r="K182" s="83">
        <v>6000</v>
      </c>
      <c r="L182" s="142">
        <v>6000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2500</v>
      </c>
      <c r="J183" s="222">
        <f>J184</f>
        <v>2500</v>
      </c>
      <c r="K183" s="153">
        <f>K184</f>
        <v>2496.4699999999998</v>
      </c>
      <c r="L183" s="121">
        <f>L184</f>
        <v>2496.4699999999998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2500</v>
      </c>
      <c r="J184" s="121">
        <f>SUM(J185:J187)</f>
        <v>2500</v>
      </c>
      <c r="K184" s="121">
        <f>SUM(K185:K187)</f>
        <v>2496.4699999999998</v>
      </c>
      <c r="L184" s="121">
        <f>SUM(L185:L187)</f>
        <v>2496.4699999999998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2500</v>
      </c>
      <c r="J186" s="85">
        <v>2500</v>
      </c>
      <c r="K186" s="85">
        <v>2496.4699999999998</v>
      </c>
      <c r="L186" s="85">
        <v>2496.4699999999998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7000</v>
      </c>
      <c r="J193" s="222">
        <f t="shared" si="19"/>
        <v>7000</v>
      </c>
      <c r="K193" s="153">
        <f t="shared" si="19"/>
        <v>6987.48</v>
      </c>
      <c r="L193" s="121">
        <f t="shared" si="19"/>
        <v>6987.48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7000</v>
      </c>
      <c r="J194" s="153">
        <f t="shared" si="19"/>
        <v>7000</v>
      </c>
      <c r="K194" s="153">
        <f t="shared" si="19"/>
        <v>6987.48</v>
      </c>
      <c r="L194" s="153">
        <f t="shared" si="19"/>
        <v>6987.48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7000</v>
      </c>
      <c r="J195" s="85">
        <v>7000</v>
      </c>
      <c r="K195" s="85">
        <v>6987.48</v>
      </c>
      <c r="L195" s="85">
        <v>6987.48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316800</v>
      </c>
      <c r="J344" s="233">
        <f>SUM(J30+J172)</f>
        <v>316800</v>
      </c>
      <c r="K344" s="233">
        <f>SUM(K30+K172)</f>
        <v>315900.29000000004</v>
      </c>
      <c r="L344" s="234">
        <f>SUM(L30+L172)</f>
        <v>315900.29000000004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2017-01-04T08:31:28Z</cp:lastPrinted>
  <dcterms:created xsi:type="dcterms:W3CDTF">2015-02-02T19:24:02Z</dcterms:created>
  <dcterms:modified xsi:type="dcterms:W3CDTF">2017-01-04T08:46:30Z</dcterms:modified>
</cp:coreProperties>
</file>