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L178" i="2" s="1"/>
  <c r="L174" i="2" s="1"/>
  <c r="L173" i="2" s="1"/>
  <c r="L172" i="2" s="1"/>
  <c r="K179" i="2"/>
  <c r="J179" i="2"/>
  <c r="I179" i="2"/>
  <c r="K178" i="2"/>
  <c r="J178" i="2"/>
  <c r="I178" i="2"/>
  <c r="L176" i="2"/>
  <c r="K176" i="2"/>
  <c r="J176" i="2"/>
  <c r="I176" i="2"/>
  <c r="L175" i="2"/>
  <c r="K175" i="2"/>
  <c r="J175" i="2"/>
  <c r="I175" i="2"/>
  <c r="K174" i="2"/>
  <c r="J174" i="2"/>
  <c r="I174" i="2"/>
  <c r="K173" i="2"/>
  <c r="J173" i="2"/>
  <c r="I173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3" i="2"/>
  <c r="L42" i="2" s="1"/>
  <c r="L41" i="2" s="1"/>
  <c r="L30" i="2" s="1"/>
  <c r="K44" i="2"/>
  <c r="J44" i="2"/>
  <c r="I44" i="2"/>
  <c r="K43" i="2"/>
  <c r="J43" i="2"/>
  <c r="I43" i="2"/>
  <c r="K42" i="2"/>
  <c r="J42" i="2"/>
  <c r="I42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L344" i="2" l="1"/>
</calcChain>
</file>

<file path=xl/sharedStrings.xml><?xml version="1.0" encoding="utf-8"?>
<sst xmlns="http://schemas.openxmlformats.org/spreadsheetml/2006/main" count="712" uniqueCount="209">
  <si>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</si>
  <si>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</si>
  <si>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</si>
  <si>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</si>
  <si>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</si>
  <si>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</si>
  <si>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</si>
  <si>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</si>
  <si>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</si>
  <si>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</si>
  <si>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</si>
  <si>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</si>
  <si>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</si>
  <si>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</si>
  <si>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</si>
  <si>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</si>
  <si>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</si>
  <si>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</si>
  <si>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</si>
  <si>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</si>
  <si>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</si>
  <si>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</si>
  <si>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</si>
  <si>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</si>
  <si>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</si>
  <si>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</si>
  <si>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</si>
  <si>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</si>
  <si>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</si>
  <si>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</si>
  <si>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</si>
  <si>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</si>
  <si>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</si>
  <si>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</si>
  <si>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</si>
  <si>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</si>
  <si>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</si>
  <si>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</si>
  <si>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</si>
  <si>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</si>
  <si>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</si>
  <si>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</si>
  <si>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</si>
  <si>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</si>
  <si>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</si>
  <si>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</si>
  <si>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</si>
  <si>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</si>
  <si>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</si>
  <si>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</si>
  <si>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</si>
  <si>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</si>
  <si>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</si>
  <si>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</si>
  <si>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</si>
  <si>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</si>
  <si>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</si>
  <si>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</si>
  <si>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</si>
  <si>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</si>
  <si>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</si>
  <si>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</si>
  <si>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</si>
  <si>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</si>
  <si>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</si>
  <si>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</si>
  <si>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</si>
  <si>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</si>
  <si>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</si>
  <si>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</si>
  <si>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</si>
  <si>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</si>
  <si>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</si>
  <si>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</si>
  <si>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</si>
  <si>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</si>
  <si>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</si>
  <si>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</si>
  <si>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</si>
  <si>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</si>
  <si>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</si>
  <si>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</si>
  <si>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</si>
  <si>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</si>
  <si>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</si>
  <si>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</si>
  <si>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</si>
  <si>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</si>
  <si>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</si>
  <si>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</si>
  <si>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</si>
  <si>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</si>
  <si>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</si>
  <si>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</si>
  <si>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</si>
  <si>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</si>
  <si>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</si>
  <si>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</si>
  <si>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</si>
  <si>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</si>
  <si>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</si>
  <si>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</si>
  <si>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</si>
  <si>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</si>
  <si>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</si>
  <si>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</si>
  <si>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</si>
  <si>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</si>
  <si>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</si>
  <si>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</si>
  <si>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</si>
  <si>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</si>
  <si>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</si>
  <si>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</si>
  <si>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</si>
  <si>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</si>
  <si>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</si>
  <si>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</si>
  <si>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</si>
  <si>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</si>
  <si>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</si>
  <si>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</si>
  <si>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</si>
  <si>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</si>
  <si>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</si>
  <si>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</si>
  <si>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</si>
  <si>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</si>
  <si>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</si>
  <si>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</si>
  <si>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</si>
  <si>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</si>
  <si>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</si>
  <si>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</si>
  <si>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</si>
  <si>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</si>
  <si>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</si>
  <si>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</si>
  <si>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</si>
  <si>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</si>
  <si>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</si>
  <si>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</si>
  <si>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</si>
  <si>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</si>
  <si>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</si>
  <si>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</si>
  <si>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</si>
  <si>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</si>
  <si>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</si>
  <si>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</si>
  <si>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</si>
  <si>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</si>
  <si>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</si>
  <si>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</si>
  <si>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</si>
  <si>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</si>
  <si>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</si>
  <si>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</si>
  <si>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</si>
  <si>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</si>
  <si>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</si>
  <si>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</si>
  <si>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</si>
  <si>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</si>
  <si>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</si>
  <si>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</si>
  <si>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</si>
  <si>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</si>
  <si>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</si>
  <si>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</si>
  <si>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</si>
  <si>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</si>
  <si>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</si>
  <si>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</si>
  <si>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</si>
  <si>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</si>
  <si>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</si>
  <si>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</si>
  <si>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</si>
  <si>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</si>
  <si>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</si>
  <si>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</si>
  <si>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</si>
  <si>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</si>
  <si>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</si>
  <si>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</si>
  <si>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</si>
  <si>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2017 M. BIRŽELIO MĖN. 30 D.</t>
  </si>
  <si>
    <t>2 ketvirtis</t>
  </si>
  <si>
    <t>Švietimo</t>
  </si>
  <si>
    <t>Mokyklos,priskiriamos ikimokyklinio ugdymo mokyklo</t>
  </si>
  <si>
    <t>190502719</t>
  </si>
  <si>
    <t>02.01.01.05 - Ugdymo programų įgyvendinimo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</si>
  <si>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</si>
  <si>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</si>
  <si>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</si>
  <si>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</si>
  <si>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</si>
  <si>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</si>
  <si>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</si>
  <si>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</si>
  <si>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</si>
  <si>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</si>
  <si>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</si>
  <si>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</si>
  <si>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2017.06.30   Nr. 117.</t>
  </si>
  <si>
    <t>160.00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</si>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</sst>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7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9" t="s">
        <v>0</v>
      </c>
      <c r="K1" s="239"/>
      <c r="L1" s="239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9"/>
      <c r="K2" s="239"/>
      <c r="L2" s="239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9"/>
      <c r="K3" s="239"/>
      <c r="L3" s="239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9"/>
      <c r="K4" s="239"/>
      <c r="L4" s="239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9"/>
      <c r="K5" s="239"/>
      <c r="L5" s="239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0"/>
      <c r="H6" s="240"/>
      <c r="I6" s="240"/>
      <c r="J6" s="240"/>
      <c r="K6" s="24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1" t="s">
        <v>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2" t="s">
        <v>3</v>
      </c>
      <c r="H8" s="242"/>
      <c r="I8" s="242"/>
      <c r="J8" s="242"/>
      <c r="K8" s="24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4" t="s">
        <v>6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5" t="s">
        <v>7</v>
      </c>
      <c r="H11" s="245"/>
      <c r="I11" s="245"/>
      <c r="J11" s="245"/>
      <c r="K11" s="2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4" t="s">
        <v>9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6" t="s">
        <v>10</v>
      </c>
      <c r="H16" s="246"/>
      <c r="I16" s="246"/>
      <c r="J16" s="246"/>
      <c r="K16" s="24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7"/>
      <c r="H17" s="247"/>
      <c r="I17" s="247"/>
      <c r="J17" s="247"/>
      <c r="K17" s="247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1"/>
      <c r="D19" s="251"/>
      <c r="E19" s="251"/>
      <c r="F19" s="251"/>
      <c r="G19" s="251"/>
      <c r="H19" s="251"/>
      <c r="I19" s="251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2" t="s">
        <v>12</v>
      </c>
      <c r="D20" s="252"/>
      <c r="E20" s="252"/>
      <c r="F20" s="252"/>
      <c r="G20" s="252"/>
      <c r="H20" s="252"/>
      <c r="I20" s="252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2" t="s">
        <v>14</v>
      </c>
      <c r="D21" s="252"/>
      <c r="E21" s="252"/>
      <c r="F21" s="252"/>
      <c r="G21" s="252"/>
      <c r="H21" s="252"/>
      <c r="I21" s="252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2" t="s">
        <v>16</v>
      </c>
      <c r="D22" s="252"/>
      <c r="E22" s="252"/>
      <c r="F22" s="252"/>
      <c r="G22" s="252"/>
      <c r="H22" s="252"/>
      <c r="I22" s="252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3" t="s">
        <v>21</v>
      </c>
      <c r="H25" s="253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66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50" t="s">
        <v>29</v>
      </c>
      <c r="J28" s="51" t="s">
        <v>30</v>
      </c>
      <c r="K28" s="265"/>
      <c r="L28" s="26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8" t="s">
        <v>31</v>
      </c>
      <c r="B29" s="269"/>
      <c r="C29" s="269"/>
      <c r="D29" s="269"/>
      <c r="E29" s="269"/>
      <c r="F29" s="270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48">
        <v>1</v>
      </c>
      <c r="B54" s="249"/>
      <c r="C54" s="249"/>
      <c r="D54" s="249"/>
      <c r="E54" s="249"/>
      <c r="F54" s="250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71">
        <v>1</v>
      </c>
      <c r="B90" s="272"/>
      <c r="C90" s="272"/>
      <c r="D90" s="272"/>
      <c r="E90" s="272"/>
      <c r="F90" s="273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48">
        <v>1</v>
      </c>
      <c r="B131" s="249"/>
      <c r="C131" s="249"/>
      <c r="D131" s="249"/>
      <c r="E131" s="249"/>
      <c r="F131" s="250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48">
        <v>1</v>
      </c>
      <c r="B171" s="249"/>
      <c r="C171" s="249"/>
      <c r="D171" s="249"/>
      <c r="E171" s="249"/>
      <c r="F171" s="250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48">
        <v>1</v>
      </c>
      <c r="B208" s="249"/>
      <c r="C208" s="249"/>
      <c r="D208" s="249"/>
      <c r="E208" s="249"/>
      <c r="F208" s="250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customHeight="1">
      <c r="A247" s="248">
        <v>1</v>
      </c>
      <c r="B247" s="249"/>
      <c r="C247" s="249"/>
      <c r="D247" s="249"/>
      <c r="E247" s="249"/>
      <c r="F247" s="250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48">
        <v>1</v>
      </c>
      <c r="B288" s="249"/>
      <c r="C288" s="249"/>
      <c r="D288" s="249"/>
      <c r="E288" s="249"/>
      <c r="F288" s="250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48">
        <v>1</v>
      </c>
      <c r="B330" s="249"/>
      <c r="C330" s="249"/>
      <c r="D330" s="249"/>
      <c r="E330" s="249"/>
      <c r="F330" s="250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75" t="s">
        <v>179</v>
      </c>
      <c r="L348" s="275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74" t="s">
        <v>180</v>
      </c>
      <c r="E351" s="274"/>
      <c r="F351" s="274"/>
      <c r="G351" s="274"/>
      <c r="H351" s="206"/>
      <c r="I351" s="201" t="s">
        <v>178</v>
      </c>
      <c r="J351" s="20"/>
      <c r="K351" s="275" t="s">
        <v>179</v>
      </c>
      <c r="L351" s="27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" zoomScaleSheetLayoutView="120" workbookViewId="0">
      <selection activeCell="S20" sqref="S2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0" t="s">
        <v>186</v>
      </c>
      <c r="H6" s="240"/>
      <c r="I6" s="240"/>
      <c r="J6" s="240"/>
      <c r="K6" s="24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1" t="s">
        <v>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2" t="s">
        <v>3</v>
      </c>
      <c r="H8" s="242"/>
      <c r="I8" s="242"/>
      <c r="J8" s="242"/>
      <c r="K8" s="24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3" t="s">
        <v>187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4" t="s">
        <v>188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5" t="s">
        <v>7</v>
      </c>
      <c r="H11" s="245"/>
      <c r="I11" s="245"/>
      <c r="J11" s="245"/>
      <c r="K11" s="2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4" t="s">
        <v>205</v>
      </c>
      <c r="H15" s="244"/>
      <c r="I15" s="244"/>
      <c r="J15" s="244"/>
      <c r="K15" s="244"/>
      <c r="M15" s="3"/>
      <c r="N15" s="3"/>
      <c r="O15" s="3"/>
      <c r="P15" s="3"/>
    </row>
    <row r="16" spans="1:36" ht="11.25" customHeight="1">
      <c r="G16" s="246" t="s">
        <v>10</v>
      </c>
      <c r="H16" s="246"/>
      <c r="I16" s="246"/>
      <c r="J16" s="246"/>
      <c r="K16" s="246"/>
      <c r="M16" s="3"/>
      <c r="N16" s="3"/>
      <c r="O16" s="3"/>
      <c r="P16" s="3"/>
    </row>
    <row r="17" spans="1:17">
      <c r="A17" s="20"/>
      <c r="B17" s="10"/>
      <c r="C17" s="10"/>
      <c r="D17" s="10"/>
      <c r="E17" s="276" t="s">
        <v>189</v>
      </c>
      <c r="F17" s="276"/>
      <c r="G17" s="276"/>
      <c r="H17" s="276"/>
      <c r="I17" s="276"/>
      <c r="J17" s="276"/>
      <c r="K17" s="276"/>
      <c r="L17" s="10"/>
      <c r="M17" s="3"/>
      <c r="N17" s="3"/>
      <c r="O17" s="3"/>
      <c r="P17" s="3"/>
    </row>
    <row r="18" spans="1:17" ht="12" customHeight="1">
      <c r="A18" s="238" t="s">
        <v>18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51" t="s">
        <v>190</v>
      </c>
      <c r="D22" s="251"/>
      <c r="E22" s="251"/>
      <c r="F22" s="251"/>
      <c r="G22" s="251"/>
      <c r="H22" s="251"/>
      <c r="I22" s="251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3" t="s">
        <v>21</v>
      </c>
      <c r="H25" s="253"/>
      <c r="I25" s="209" t="s">
        <v>195</v>
      </c>
      <c r="J25" s="210" t="s">
        <v>196</v>
      </c>
      <c r="K25" s="211" t="s">
        <v>196</v>
      </c>
      <c r="L25" s="211" t="s">
        <v>196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7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66" t="s">
        <v>28</v>
      </c>
      <c r="M27" s="49"/>
      <c r="N27" s="3"/>
      <c r="O27" s="3"/>
      <c r="P27" s="3"/>
    </row>
    <row r="28" spans="1:17" ht="46.5" customHeight="1">
      <c r="A28" s="256"/>
      <c r="B28" s="257"/>
      <c r="C28" s="257"/>
      <c r="D28" s="257"/>
      <c r="E28" s="257"/>
      <c r="F28" s="257"/>
      <c r="G28" s="259"/>
      <c r="H28" s="261"/>
      <c r="I28" s="50" t="s">
        <v>29</v>
      </c>
      <c r="J28" s="51" t="s">
        <v>30</v>
      </c>
      <c r="K28" s="265"/>
      <c r="L28" s="267"/>
      <c r="M28" s="3"/>
      <c r="N28" s="3"/>
      <c r="O28" s="3"/>
      <c r="P28" s="3"/>
      <c r="Q28" s="3"/>
    </row>
    <row r="29" spans="1:17" ht="11.25" customHeight="1">
      <c r="A29" s="268" t="s">
        <v>31</v>
      </c>
      <c r="B29" s="269"/>
      <c r="C29" s="269"/>
      <c r="D29" s="269"/>
      <c r="E29" s="269"/>
      <c r="F29" s="270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217">
        <f>SUM(I31+I41+I62+I83+I91+I107+I130+I146+I155)</f>
        <v>283700</v>
      </c>
      <c r="J30" s="217">
        <f>SUM(J31+J41+J62+J83+J91+J107+J130+J146+J155)</f>
        <v>182680</v>
      </c>
      <c r="K30" s="218">
        <f>SUM(K31+K41+K62+K83+K91+K107+K130+K146+K155)</f>
        <v>165884.98000000001</v>
      </c>
      <c r="L30" s="217">
        <f>SUM(L31+L41+L62+L83+L91+L107+L130+L146+L155)</f>
        <v>165877.41999999998</v>
      </c>
      <c r="M30" s="65"/>
      <c r="N30" s="65"/>
      <c r="O30" s="65"/>
      <c r="P30" s="65"/>
      <c r="Q30" s="65"/>
    </row>
    <row r="31" spans="1:1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217">
        <f>SUM(I32+I37)</f>
        <v>233410</v>
      </c>
      <c r="J31" s="217">
        <f>SUM(J32+J37)</f>
        <v>150240</v>
      </c>
      <c r="K31" s="219">
        <f>SUM(K32+K37)</f>
        <v>139375</v>
      </c>
      <c r="L31" s="220">
        <f>SUM(L32+L37)</f>
        <v>139375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120">
        <f t="shared" ref="I32:L33" si="0">SUM(I33)</f>
        <v>178200</v>
      </c>
      <c r="J32" s="120">
        <f t="shared" si="0"/>
        <v>114700</v>
      </c>
      <c r="K32" s="152">
        <f t="shared" si="0"/>
        <v>106465.43</v>
      </c>
      <c r="L32" s="120">
        <f t="shared" si="0"/>
        <v>106465.43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120">
        <f t="shared" si="0"/>
        <v>178200</v>
      </c>
      <c r="J33" s="120">
        <f t="shared" si="0"/>
        <v>114700</v>
      </c>
      <c r="K33" s="152">
        <f t="shared" si="0"/>
        <v>106465.43</v>
      </c>
      <c r="L33" s="120">
        <f t="shared" si="0"/>
        <v>106465.43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152">
        <f>SUM(I35:I36)</f>
        <v>178200</v>
      </c>
      <c r="J34" s="120">
        <f>SUM(J35:J36)</f>
        <v>114700</v>
      </c>
      <c r="K34" s="152">
        <f>SUM(K35:K36)</f>
        <v>106465.43</v>
      </c>
      <c r="L34" s="120">
        <f>SUM(L35:L36)</f>
        <v>106465.43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178200</v>
      </c>
      <c r="J35" s="83">
        <v>114700</v>
      </c>
      <c r="K35" s="83">
        <v>106465.43</v>
      </c>
      <c r="L35" s="83">
        <v>106465.43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152">
        <f t="shared" ref="I37:L39" si="1">I38</f>
        <v>55210</v>
      </c>
      <c r="J37" s="120">
        <f t="shared" si="1"/>
        <v>35540</v>
      </c>
      <c r="K37" s="152">
        <f t="shared" si="1"/>
        <v>32909.57</v>
      </c>
      <c r="L37" s="120">
        <f t="shared" si="1"/>
        <v>32909.57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152">
        <f t="shared" si="1"/>
        <v>55210</v>
      </c>
      <c r="J38" s="120">
        <f t="shared" si="1"/>
        <v>35540</v>
      </c>
      <c r="K38" s="120">
        <f t="shared" si="1"/>
        <v>32909.57</v>
      </c>
      <c r="L38" s="120">
        <f t="shared" si="1"/>
        <v>32909.57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120">
        <f t="shared" si="1"/>
        <v>55210</v>
      </c>
      <c r="J39" s="120">
        <f t="shared" si="1"/>
        <v>35540</v>
      </c>
      <c r="K39" s="120">
        <f t="shared" si="1"/>
        <v>32909.57</v>
      </c>
      <c r="L39" s="120">
        <f t="shared" si="1"/>
        <v>32909.57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55210</v>
      </c>
      <c r="J40" s="83">
        <v>35540</v>
      </c>
      <c r="K40" s="83">
        <v>32909.57</v>
      </c>
      <c r="L40" s="83">
        <v>32909.57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221">
        <f t="shared" ref="I41:L43" si="2">I42</f>
        <v>49790</v>
      </c>
      <c r="J41" s="222">
        <f t="shared" si="2"/>
        <v>32040</v>
      </c>
      <c r="K41" s="221">
        <f t="shared" si="2"/>
        <v>26399.980000000003</v>
      </c>
      <c r="L41" s="221">
        <f t="shared" si="2"/>
        <v>26392.42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120">
        <f t="shared" si="2"/>
        <v>49790</v>
      </c>
      <c r="J42" s="152">
        <f t="shared" si="2"/>
        <v>32040</v>
      </c>
      <c r="K42" s="120">
        <f t="shared" si="2"/>
        <v>26399.980000000003</v>
      </c>
      <c r="L42" s="152">
        <f t="shared" si="2"/>
        <v>26392.42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120">
        <f t="shared" si="2"/>
        <v>49790</v>
      </c>
      <c r="J43" s="152">
        <f t="shared" si="2"/>
        <v>32040</v>
      </c>
      <c r="K43" s="140">
        <f t="shared" si="2"/>
        <v>26399.980000000003</v>
      </c>
      <c r="L43" s="140">
        <f t="shared" si="2"/>
        <v>26392.42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137">
        <f>SUM(I45:I61)-I53</f>
        <v>49790</v>
      </c>
      <c r="J44" s="223">
        <f>SUM(J45:J61)-J53</f>
        <v>32040</v>
      </c>
      <c r="K44" s="223">
        <f>SUM(K45:K61)-K53</f>
        <v>26399.980000000003</v>
      </c>
      <c r="L44" s="158">
        <v>26392.42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9900</v>
      </c>
      <c r="J45" s="83">
        <v>5400</v>
      </c>
      <c r="K45" s="83">
        <v>3923.31</v>
      </c>
      <c r="L45" s="83">
        <v>3923.31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290</v>
      </c>
      <c r="J46" s="83">
        <v>100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1000</v>
      </c>
      <c r="J47" s="83">
        <v>510</v>
      </c>
      <c r="K47" s="83">
        <v>400.74</v>
      </c>
      <c r="L47" s="83">
        <v>400.74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1600</v>
      </c>
      <c r="J48" s="83">
        <v>660</v>
      </c>
      <c r="K48" s="83">
        <v>257.83999999999997</v>
      </c>
      <c r="L48" s="83">
        <v>257.83999999999997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2400</v>
      </c>
      <c r="J49" s="83">
        <v>1050</v>
      </c>
      <c r="K49" s="83">
        <v>513.12</v>
      </c>
      <c r="L49" s="83">
        <v>513.12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160</v>
      </c>
      <c r="J50" s="83">
        <v>160</v>
      </c>
      <c r="K50" s="83">
        <v>160</v>
      </c>
      <c r="L50" s="83" t="s">
        <v>206</v>
      </c>
    </row>
    <row r="51" spans="1:12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2830</v>
      </c>
      <c r="J51" s="83">
        <v>1600</v>
      </c>
      <c r="K51" s="83">
        <v>1600</v>
      </c>
      <c r="L51" s="83">
        <v>1600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100</v>
      </c>
      <c r="J52" s="83">
        <v>60</v>
      </c>
      <c r="K52" s="83">
        <v>18.09</v>
      </c>
      <c r="L52" s="83">
        <v>18.09</v>
      </c>
    </row>
    <row r="53" spans="1:12" ht="11.25" customHeight="1">
      <c r="A53" s="248">
        <v>1</v>
      </c>
      <c r="B53" s="249"/>
      <c r="C53" s="249"/>
      <c r="D53" s="249"/>
      <c r="E53" s="249"/>
      <c r="F53" s="250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400</v>
      </c>
      <c r="J57" s="83">
        <v>300</v>
      </c>
      <c r="K57" s="83">
        <v>150</v>
      </c>
      <c r="L57" s="83">
        <v>150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27770</v>
      </c>
      <c r="J60" s="83">
        <v>20200</v>
      </c>
      <c r="K60" s="83">
        <v>17376.88</v>
      </c>
      <c r="L60" s="83">
        <v>17376.88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3340</v>
      </c>
      <c r="J61" s="83">
        <v>2000</v>
      </c>
      <c r="K61" s="83">
        <v>2000</v>
      </c>
      <c r="L61" s="83">
        <v>1992.44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25">
        <f>SUM(I63+I79)</f>
        <v>0</v>
      </c>
      <c r="J62" s="224">
        <f>SUM(J63+J79)</f>
        <v>0</v>
      </c>
      <c r="K62" s="155">
        <f>SUM(K63+K79)</f>
        <v>0</v>
      </c>
      <c r="L62" s="125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120">
        <f>SUM(I64+I69+I74)</f>
        <v>0</v>
      </c>
      <c r="J63" s="225">
        <f>SUM(J64+J69+J74)</f>
        <v>0</v>
      </c>
      <c r="K63" s="152">
        <f>SUM(K64+K69+K74)</f>
        <v>0</v>
      </c>
      <c r="L63" s="120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120">
        <f>I65</f>
        <v>0</v>
      </c>
      <c r="J64" s="225">
        <f>J65</f>
        <v>0</v>
      </c>
      <c r="K64" s="152">
        <f>K65</f>
        <v>0</v>
      </c>
      <c r="L64" s="120">
        <f>L65</f>
        <v>0</v>
      </c>
    </row>
    <row r="65" spans="1:17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120">
        <f>SUM(I66:I68)</f>
        <v>0</v>
      </c>
      <c r="J65" s="225">
        <f>SUM(J66:J68)</f>
        <v>0</v>
      </c>
      <c r="K65" s="152">
        <f>SUM(K66:K68)</f>
        <v>0</v>
      </c>
      <c r="L65" s="120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25">
        <f>I70</f>
        <v>0</v>
      </c>
      <c r="J69" s="224">
        <f>J70</f>
        <v>0</v>
      </c>
      <c r="K69" s="155">
        <f>K70</f>
        <v>0</v>
      </c>
      <c r="L69" s="155">
        <f>L70</f>
        <v>0</v>
      </c>
    </row>
    <row r="70" spans="1:17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140">
        <f>SUM(I71:I73)</f>
        <v>0</v>
      </c>
      <c r="J70" s="226">
        <f>SUM(J71:J73)</f>
        <v>0</v>
      </c>
      <c r="K70" s="160">
        <f>SUM(K71:K73)</f>
        <v>0</v>
      </c>
      <c r="L70" s="152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120">
        <f>I75</f>
        <v>0</v>
      </c>
      <c r="J74" s="225">
        <f>J75</f>
        <v>0</v>
      </c>
      <c r="K74" s="225">
        <f>K75</f>
        <v>0</v>
      </c>
      <c r="L74" s="152">
        <f>L75</f>
        <v>0</v>
      </c>
    </row>
    <row r="75" spans="1:17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120">
        <f>SUM(I76:I78)</f>
        <v>0</v>
      </c>
      <c r="J75" s="225">
        <f>SUM(J76:J78)</f>
        <v>0</v>
      </c>
      <c r="K75" s="225">
        <f>SUM(K76:K78)</f>
        <v>0</v>
      </c>
      <c r="L75" s="152">
        <f>SUM(L76:L78)</f>
        <v>0</v>
      </c>
    </row>
    <row r="76" spans="1:17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120">
        <f t="shared" ref="I79:L81" si="3">I80</f>
        <v>0</v>
      </c>
      <c r="J79" s="225">
        <f t="shared" si="3"/>
        <v>0</v>
      </c>
      <c r="K79" s="225">
        <f t="shared" si="3"/>
        <v>0</v>
      </c>
      <c r="L79" s="152">
        <f t="shared" si="3"/>
        <v>0</v>
      </c>
    </row>
    <row r="80" spans="1:17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120">
        <f t="shared" si="3"/>
        <v>0</v>
      </c>
      <c r="J80" s="225">
        <f t="shared" si="3"/>
        <v>0</v>
      </c>
      <c r="K80" s="225">
        <f t="shared" si="3"/>
        <v>0</v>
      </c>
      <c r="L80" s="152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120">
        <f t="shared" si="3"/>
        <v>0</v>
      </c>
      <c r="J81" s="225">
        <f t="shared" si="3"/>
        <v>0</v>
      </c>
      <c r="K81" s="225">
        <f t="shared" si="3"/>
        <v>0</v>
      </c>
      <c r="L81" s="152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120">
        <f t="shared" ref="I83:L85" si="4">I84</f>
        <v>0</v>
      </c>
      <c r="J83" s="225">
        <f t="shared" si="4"/>
        <v>0</v>
      </c>
      <c r="K83" s="225">
        <f t="shared" si="4"/>
        <v>0</v>
      </c>
      <c r="L83" s="152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120">
        <f t="shared" si="4"/>
        <v>0</v>
      </c>
      <c r="J84" s="225">
        <f t="shared" si="4"/>
        <v>0</v>
      </c>
      <c r="K84" s="225">
        <f t="shared" si="4"/>
        <v>0</v>
      </c>
      <c r="L84" s="152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120">
        <f t="shared" si="4"/>
        <v>0</v>
      </c>
      <c r="J85" s="225">
        <f t="shared" si="4"/>
        <v>0</v>
      </c>
      <c r="K85" s="225">
        <f t="shared" si="4"/>
        <v>0</v>
      </c>
      <c r="L85" s="152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120">
        <f>SUM(I87:I90)-I88</f>
        <v>0</v>
      </c>
      <c r="J86" s="225">
        <f>SUM(J87:J90)-J88</f>
        <v>0</v>
      </c>
      <c r="K86" s="225">
        <f>SUM(K87:K90)-K88</f>
        <v>0</v>
      </c>
      <c r="L86" s="152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71">
        <v>1</v>
      </c>
      <c r="B88" s="272"/>
      <c r="C88" s="272"/>
      <c r="D88" s="272"/>
      <c r="E88" s="272"/>
      <c r="F88" s="273"/>
      <c r="G88" s="127">
        <v>2</v>
      </c>
      <c r="H88" s="128">
        <v>3</v>
      </c>
      <c r="I88" s="215">
        <v>4</v>
      </c>
      <c r="J88" s="213">
        <v>5</v>
      </c>
      <c r="K88" s="213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120">
        <f>SUM(I92+I97+I102)</f>
        <v>0</v>
      </c>
      <c r="J91" s="225">
        <f>SUM(J92+J97+J102)</f>
        <v>0</v>
      </c>
      <c r="K91" s="225">
        <f>SUM(K92+K97+K102)</f>
        <v>0</v>
      </c>
      <c r="L91" s="152">
        <f>SUM(L92+L97+L102)</f>
        <v>0</v>
      </c>
    </row>
    <row r="92" spans="1:12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25">
        <f t="shared" ref="I92:L93" si="5">I93</f>
        <v>0</v>
      </c>
      <c r="J92" s="224">
        <f t="shared" si="5"/>
        <v>0</v>
      </c>
      <c r="K92" s="224">
        <f t="shared" si="5"/>
        <v>0</v>
      </c>
      <c r="L92" s="155">
        <f t="shared" si="5"/>
        <v>0</v>
      </c>
    </row>
    <row r="93" spans="1:12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120">
        <f t="shared" si="5"/>
        <v>0</v>
      </c>
      <c r="J93" s="225">
        <f t="shared" si="5"/>
        <v>0</v>
      </c>
      <c r="K93" s="225">
        <f t="shared" si="5"/>
        <v>0</v>
      </c>
      <c r="L93" s="152">
        <f t="shared" si="5"/>
        <v>0</v>
      </c>
    </row>
    <row r="94" spans="1:12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120">
        <f>SUM(I95:I96)</f>
        <v>0</v>
      </c>
      <c r="J94" s="225">
        <f>SUM(J95:J96)</f>
        <v>0</v>
      </c>
      <c r="K94" s="225">
        <f>SUM(K95:K96)</f>
        <v>0</v>
      </c>
      <c r="L94" s="152">
        <f>SUM(L95:L96)</f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120">
        <f t="shared" ref="I97:L98" si="6">I98</f>
        <v>0</v>
      </c>
      <c r="J97" s="225">
        <f t="shared" si="6"/>
        <v>0</v>
      </c>
      <c r="K97" s="152">
        <f t="shared" si="6"/>
        <v>0</v>
      </c>
      <c r="L97" s="120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120">
        <f t="shared" si="6"/>
        <v>0</v>
      </c>
      <c r="J98" s="225">
        <f t="shared" si="6"/>
        <v>0</v>
      </c>
      <c r="K98" s="152">
        <f t="shared" si="6"/>
        <v>0</v>
      </c>
      <c r="L98" s="120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120">
        <f>SUM(I100:I101)</f>
        <v>0</v>
      </c>
      <c r="J99" s="225">
        <f>SUM(J100:J101)</f>
        <v>0</v>
      </c>
      <c r="K99" s="152">
        <f>SUM(K100:K101)</f>
        <v>0</v>
      </c>
      <c r="L99" s="120">
        <f>SUM(L100:L101)</f>
        <v>0</v>
      </c>
    </row>
    <row r="100" spans="1:12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120">
        <f t="shared" ref="I102:L103" si="7">I103</f>
        <v>0</v>
      </c>
      <c r="J102" s="225">
        <f t="shared" si="7"/>
        <v>0</v>
      </c>
      <c r="K102" s="152">
        <f t="shared" si="7"/>
        <v>0</v>
      </c>
      <c r="L102" s="120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120">
        <f t="shared" si="7"/>
        <v>0</v>
      </c>
      <c r="J103" s="225">
        <f t="shared" si="7"/>
        <v>0</v>
      </c>
      <c r="K103" s="152">
        <f t="shared" si="7"/>
        <v>0</v>
      </c>
      <c r="L103" s="120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140">
        <f>SUM(I105:I106)</f>
        <v>0</v>
      </c>
      <c r="J104" s="226">
        <f>SUM(J105:J106)</f>
        <v>0</v>
      </c>
      <c r="K104" s="160">
        <f>SUM(K105:K106)</f>
        <v>0</v>
      </c>
      <c r="L104" s="140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120">
        <f>SUM(I108+I113+I117+I121+I125)</f>
        <v>0</v>
      </c>
      <c r="J107" s="225">
        <f>SUM(J108+J113+J117+J121+J125)</f>
        <v>0</v>
      </c>
      <c r="K107" s="152">
        <f>SUM(K108+K113+K117+K121+K125)</f>
        <v>0</v>
      </c>
      <c r="L107" s="120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140">
        <f t="shared" ref="I108:L109" si="8">I109</f>
        <v>0</v>
      </c>
      <c r="J108" s="226">
        <f t="shared" si="8"/>
        <v>0</v>
      </c>
      <c r="K108" s="160">
        <f t="shared" si="8"/>
        <v>0</v>
      </c>
      <c r="L108" s="140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120">
        <f t="shared" si="8"/>
        <v>0</v>
      </c>
      <c r="J109" s="225">
        <f t="shared" si="8"/>
        <v>0</v>
      </c>
      <c r="K109" s="152">
        <f t="shared" si="8"/>
        <v>0</v>
      </c>
      <c r="L109" s="120">
        <f t="shared" si="8"/>
        <v>0</v>
      </c>
    </row>
    <row r="110" spans="1:12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120">
        <f>SUM(I111:I112)</f>
        <v>0</v>
      </c>
      <c r="J110" s="225">
        <f>SUM(J111:J112)</f>
        <v>0</v>
      </c>
      <c r="K110" s="152">
        <f>SUM(K111:K112)</f>
        <v>0</v>
      </c>
      <c r="L110" s="120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120">
        <f t="shared" ref="I113:L115" si="9">I114</f>
        <v>0</v>
      </c>
      <c r="J113" s="225">
        <f t="shared" si="9"/>
        <v>0</v>
      </c>
      <c r="K113" s="152">
        <f t="shared" si="9"/>
        <v>0</v>
      </c>
      <c r="L113" s="120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120">
        <f t="shared" si="9"/>
        <v>0</v>
      </c>
      <c r="J114" s="225">
        <f t="shared" si="9"/>
        <v>0</v>
      </c>
      <c r="K114" s="152">
        <f t="shared" si="9"/>
        <v>0</v>
      </c>
      <c r="L114" s="120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227">
        <f t="shared" si="9"/>
        <v>0</v>
      </c>
      <c r="J115" s="228">
        <f t="shared" si="9"/>
        <v>0</v>
      </c>
      <c r="K115" s="229">
        <f t="shared" si="9"/>
        <v>0</v>
      </c>
      <c r="L115" s="227">
        <f t="shared" si="9"/>
        <v>0</v>
      </c>
    </row>
    <row r="116" spans="1:12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25">
        <f t="shared" ref="I117:L119" si="10">I118</f>
        <v>0</v>
      </c>
      <c r="J117" s="224">
        <f t="shared" si="10"/>
        <v>0</v>
      </c>
      <c r="K117" s="155">
        <f t="shared" si="10"/>
        <v>0</v>
      </c>
      <c r="L117" s="125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120">
        <f t="shared" si="10"/>
        <v>0</v>
      </c>
      <c r="J118" s="225">
        <f t="shared" si="10"/>
        <v>0</v>
      </c>
      <c r="K118" s="152">
        <f t="shared" si="10"/>
        <v>0</v>
      </c>
      <c r="L118" s="120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120">
        <f t="shared" si="10"/>
        <v>0</v>
      </c>
      <c r="J119" s="225">
        <f t="shared" si="10"/>
        <v>0</v>
      </c>
      <c r="K119" s="152">
        <f t="shared" si="10"/>
        <v>0</v>
      </c>
      <c r="L119" s="120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25">
        <f t="shared" ref="I121:L123" si="11">I122</f>
        <v>0</v>
      </c>
      <c r="J121" s="224">
        <f t="shared" si="11"/>
        <v>0</v>
      </c>
      <c r="K121" s="155">
        <f t="shared" si="11"/>
        <v>0</v>
      </c>
      <c r="L121" s="125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120">
        <f t="shared" si="11"/>
        <v>0</v>
      </c>
      <c r="J122" s="225">
        <f t="shared" si="11"/>
        <v>0</v>
      </c>
      <c r="K122" s="152">
        <f t="shared" si="11"/>
        <v>0</v>
      </c>
      <c r="L122" s="120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120">
        <f t="shared" si="11"/>
        <v>0</v>
      </c>
      <c r="J123" s="225">
        <f t="shared" si="11"/>
        <v>0</v>
      </c>
      <c r="K123" s="152">
        <f t="shared" si="11"/>
        <v>0</v>
      </c>
      <c r="L123" s="120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137">
        <f t="shared" ref="I125:L127" si="12">I126</f>
        <v>0</v>
      </c>
      <c r="J125" s="223">
        <f t="shared" si="12"/>
        <v>0</v>
      </c>
      <c r="K125" s="158">
        <f t="shared" si="12"/>
        <v>0</v>
      </c>
      <c r="L125" s="137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120">
        <f t="shared" si="12"/>
        <v>0</v>
      </c>
      <c r="J126" s="225">
        <f t="shared" si="12"/>
        <v>0</v>
      </c>
      <c r="K126" s="152">
        <f t="shared" si="12"/>
        <v>0</v>
      </c>
      <c r="L126" s="120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120">
        <f t="shared" si="12"/>
        <v>0</v>
      </c>
      <c r="J127" s="225">
        <f t="shared" si="12"/>
        <v>0</v>
      </c>
      <c r="K127" s="152">
        <f t="shared" si="12"/>
        <v>0</v>
      </c>
      <c r="L127" s="120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48">
        <v>1</v>
      </c>
      <c r="B129" s="249"/>
      <c r="C129" s="249"/>
      <c r="D129" s="249"/>
      <c r="E129" s="249"/>
      <c r="F129" s="250"/>
      <c r="G129" s="149">
        <v>2</v>
      </c>
      <c r="H129" s="149">
        <v>3</v>
      </c>
      <c r="I129" s="101">
        <v>4</v>
      </c>
      <c r="J129" s="213">
        <v>5</v>
      </c>
      <c r="K129" s="101">
        <v>6</v>
      </c>
      <c r="L129" s="215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152">
        <f>SUM(I131+I136+I141)</f>
        <v>500</v>
      </c>
      <c r="J130" s="225">
        <f>SUM(J131+J136+J141)</f>
        <v>400</v>
      </c>
      <c r="K130" s="152">
        <f>SUM(K131+K136+K141)</f>
        <v>110</v>
      </c>
      <c r="L130" s="120">
        <f>SUM(L131+L136+L141)</f>
        <v>110</v>
      </c>
    </row>
    <row r="131" spans="1:12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152">
        <f t="shared" ref="I131:L132" si="13">I132</f>
        <v>0</v>
      </c>
      <c r="J131" s="225">
        <f t="shared" si="13"/>
        <v>0</v>
      </c>
      <c r="K131" s="152">
        <f t="shared" si="13"/>
        <v>0</v>
      </c>
      <c r="L131" s="120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152">
        <f t="shared" si="13"/>
        <v>0</v>
      </c>
      <c r="J132" s="225">
        <f t="shared" si="13"/>
        <v>0</v>
      </c>
      <c r="K132" s="152">
        <f t="shared" si="13"/>
        <v>0</v>
      </c>
      <c r="L132" s="120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152">
        <f>SUM(I134:I135)</f>
        <v>0</v>
      </c>
      <c r="J133" s="225">
        <f>SUM(J134:J135)</f>
        <v>0</v>
      </c>
      <c r="K133" s="152">
        <f>SUM(K134:K135)</f>
        <v>0</v>
      </c>
      <c r="L133" s="120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60">
        <f t="shared" ref="I136:L137" si="14">I137</f>
        <v>0</v>
      </c>
      <c r="J136" s="226">
        <f t="shared" si="14"/>
        <v>0</v>
      </c>
      <c r="K136" s="160">
        <f t="shared" si="14"/>
        <v>0</v>
      </c>
      <c r="L136" s="140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152">
        <f t="shared" si="14"/>
        <v>0</v>
      </c>
      <c r="J137" s="225">
        <f t="shared" si="14"/>
        <v>0</v>
      </c>
      <c r="K137" s="152">
        <f t="shared" si="14"/>
        <v>0</v>
      </c>
      <c r="L137" s="120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152">
        <f>SUM(I139:I140)</f>
        <v>0</v>
      </c>
      <c r="J138" s="225">
        <f>SUM(J139:J140)</f>
        <v>0</v>
      </c>
      <c r="K138" s="152">
        <f>SUM(K139:K140)</f>
        <v>0</v>
      </c>
      <c r="L138" s="120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152">
        <f t="shared" ref="I141:L142" si="15">I142</f>
        <v>500</v>
      </c>
      <c r="J141" s="225">
        <f t="shared" si="15"/>
        <v>400</v>
      </c>
      <c r="K141" s="152">
        <f t="shared" si="15"/>
        <v>110</v>
      </c>
      <c r="L141" s="120">
        <f t="shared" si="15"/>
        <v>110</v>
      </c>
    </row>
    <row r="142" spans="1:12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158">
        <f t="shared" si="15"/>
        <v>500</v>
      </c>
      <c r="J142" s="223">
        <f t="shared" si="15"/>
        <v>400</v>
      </c>
      <c r="K142" s="158">
        <f t="shared" si="15"/>
        <v>110</v>
      </c>
      <c r="L142" s="137">
        <f t="shared" si="15"/>
        <v>110</v>
      </c>
    </row>
    <row r="143" spans="1:12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152">
        <f>SUM(I144:I145)</f>
        <v>500</v>
      </c>
      <c r="J143" s="225">
        <f>SUM(J144:J145)</f>
        <v>400</v>
      </c>
      <c r="K143" s="152">
        <f>SUM(K144:K145)</f>
        <v>110</v>
      </c>
      <c r="L143" s="120">
        <f>SUM(L144:L145)</f>
        <v>110</v>
      </c>
    </row>
    <row r="144" spans="1:12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500</v>
      </c>
      <c r="J144" s="151">
        <v>400</v>
      </c>
      <c r="K144" s="151">
        <v>110</v>
      </c>
      <c r="L144" s="151">
        <v>110</v>
      </c>
    </row>
    <row r="145" spans="1:17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55">
        <f>I147</f>
        <v>0</v>
      </c>
      <c r="J146" s="224">
        <f>J147</f>
        <v>0</v>
      </c>
      <c r="K146" s="155">
        <f>K147</f>
        <v>0</v>
      </c>
      <c r="L146" s="125">
        <f>L147</f>
        <v>0</v>
      </c>
    </row>
    <row r="147" spans="1:17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55">
        <f>I148+I152</f>
        <v>0</v>
      </c>
      <c r="J147" s="224">
        <f>J148+J152</f>
        <v>0</v>
      </c>
      <c r="K147" s="155">
        <f>K148+K152</f>
        <v>0</v>
      </c>
      <c r="L147" s="125">
        <f>L148+L152</f>
        <v>0</v>
      </c>
    </row>
    <row r="148" spans="1:17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152">
        <f>I149</f>
        <v>0</v>
      </c>
      <c r="J148" s="225">
        <f>J149</f>
        <v>0</v>
      </c>
      <c r="K148" s="152">
        <f>K149</f>
        <v>0</v>
      </c>
      <c r="L148" s="120">
        <f>L149</f>
        <v>0</v>
      </c>
    </row>
    <row r="149" spans="1:17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55">
        <f>SUM(I150:I151)</f>
        <v>0</v>
      </c>
      <c r="J149" s="224">
        <f>SUM(J150:J151)</f>
        <v>0</v>
      </c>
      <c r="K149" s="155">
        <f>SUM(K150:K151)</f>
        <v>0</v>
      </c>
      <c r="L149" s="125">
        <f>SUM(L150:L151)</f>
        <v>0</v>
      </c>
    </row>
    <row r="150" spans="1:17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152">
        <f t="shared" ref="I152:L153" si="16">I153</f>
        <v>0</v>
      </c>
      <c r="J152" s="225">
        <f t="shared" si="16"/>
        <v>0</v>
      </c>
      <c r="K152" s="152">
        <f t="shared" si="16"/>
        <v>0</v>
      </c>
      <c r="L152" s="120">
        <f t="shared" si="16"/>
        <v>0</v>
      </c>
    </row>
    <row r="153" spans="1:17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152">
        <f t="shared" si="16"/>
        <v>0</v>
      </c>
      <c r="J153" s="225">
        <f t="shared" si="16"/>
        <v>0</v>
      </c>
      <c r="K153" s="152">
        <f t="shared" si="16"/>
        <v>0</v>
      </c>
      <c r="L153" s="120">
        <f t="shared" si="16"/>
        <v>0</v>
      </c>
    </row>
    <row r="154" spans="1:17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152">
        <f>I156+I160</f>
        <v>0</v>
      </c>
      <c r="J155" s="225">
        <f>J156+J160</f>
        <v>0</v>
      </c>
      <c r="K155" s="152">
        <f>K156+K160</f>
        <v>0</v>
      </c>
      <c r="L155" s="120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152">
        <f t="shared" ref="I156:L158" si="17">I157</f>
        <v>0</v>
      </c>
      <c r="J156" s="225">
        <f t="shared" si="17"/>
        <v>0</v>
      </c>
      <c r="K156" s="152">
        <f t="shared" si="17"/>
        <v>0</v>
      </c>
      <c r="L156" s="120">
        <f t="shared" si="17"/>
        <v>0</v>
      </c>
      <c r="M156" s="93"/>
      <c r="N156" s="93"/>
      <c r="O156" s="93"/>
      <c r="P156" s="93"/>
      <c r="Q156" s="93"/>
    </row>
    <row r="157" spans="1:17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55">
        <f t="shared" si="17"/>
        <v>0</v>
      </c>
      <c r="J157" s="224">
        <f t="shared" si="17"/>
        <v>0</v>
      </c>
      <c r="K157" s="155">
        <f t="shared" si="17"/>
        <v>0</v>
      </c>
      <c r="L157" s="125">
        <f t="shared" si="17"/>
        <v>0</v>
      </c>
    </row>
    <row r="158" spans="1:17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152">
        <f t="shared" si="17"/>
        <v>0</v>
      </c>
      <c r="J158" s="225">
        <f t="shared" si="17"/>
        <v>0</v>
      </c>
      <c r="K158" s="152">
        <f t="shared" si="17"/>
        <v>0</v>
      </c>
      <c r="L158" s="120">
        <f t="shared" si="17"/>
        <v>0</v>
      </c>
    </row>
    <row r="159" spans="1:17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152">
        <f>SUM(I161+I166)</f>
        <v>0</v>
      </c>
      <c r="J160" s="225">
        <f>SUM(J161+J166)</f>
        <v>0</v>
      </c>
      <c r="K160" s="152">
        <f>SUM(K161+K166)</f>
        <v>0</v>
      </c>
      <c r="L160" s="120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55">
        <f>I162</f>
        <v>0</v>
      </c>
      <c r="J161" s="224">
        <f>J162</f>
        <v>0</v>
      </c>
      <c r="K161" s="155">
        <f>K162</f>
        <v>0</v>
      </c>
      <c r="L161" s="125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152">
        <f>SUM(I163:I165)</f>
        <v>0</v>
      </c>
      <c r="J162" s="225">
        <f>SUM(J163:J165)</f>
        <v>0</v>
      </c>
      <c r="K162" s="152">
        <f>SUM(K163:K165)</f>
        <v>0</v>
      </c>
      <c r="L162" s="120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152">
        <f>I167</f>
        <v>0</v>
      </c>
      <c r="J166" s="225">
        <f>J167</f>
        <v>0</v>
      </c>
      <c r="K166" s="152">
        <f>K167</f>
        <v>0</v>
      </c>
      <c r="L166" s="120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55">
        <f>SUM(I168:I171)-I169</f>
        <v>0</v>
      </c>
      <c r="J167" s="224">
        <f>SUM(J168:J171)-J169</f>
        <v>0</v>
      </c>
      <c r="K167" s="155">
        <f>SUM(K168:K171)-K169</f>
        <v>0</v>
      </c>
      <c r="L167" s="125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48">
        <v>1</v>
      </c>
      <c r="B169" s="249"/>
      <c r="C169" s="249"/>
      <c r="D169" s="249"/>
      <c r="E169" s="249"/>
      <c r="F169" s="250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217">
        <f>SUM(I173+I226+I287)</f>
        <v>4900</v>
      </c>
      <c r="J172" s="230">
        <f>SUM(J173+J226+J287)</f>
        <v>4900</v>
      </c>
      <c r="K172" s="218">
        <f>SUM(K173+K226+K287)</f>
        <v>4892.1499999999996</v>
      </c>
      <c r="L172" s="217">
        <f>SUM(L173+L226+L287)</f>
        <v>4892.1499999999996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120">
        <f>SUM(I174+I196+I204+I216+I220)</f>
        <v>4900</v>
      </c>
      <c r="J173" s="125">
        <f>SUM(J174+J196+J204+J216+J220)</f>
        <v>4900</v>
      </c>
      <c r="K173" s="125">
        <f>SUM(K174+K196+K204+K216+K220)</f>
        <v>4892.1499999999996</v>
      </c>
      <c r="L173" s="125">
        <f>SUM(L174+L196+L204+L216+L220)</f>
        <v>4892.1499999999996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25">
        <f>SUM(I175+I178+I183+I188+I193)</f>
        <v>4900</v>
      </c>
      <c r="J174" s="225">
        <f>SUM(J175+J178+J183+J188+J193)</f>
        <v>4900</v>
      </c>
      <c r="K174" s="152">
        <f>SUM(K175+K178+K183+K188+K193)</f>
        <v>4892.1499999999996</v>
      </c>
      <c r="L174" s="120">
        <f>SUM(L175+L178+L183+L188+L193)</f>
        <v>4892.1499999999996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120">
        <f t="shared" ref="I175:L176" si="18">I176</f>
        <v>0</v>
      </c>
      <c r="J175" s="224">
        <f t="shared" si="18"/>
        <v>0</v>
      </c>
      <c r="K175" s="155">
        <f t="shared" si="18"/>
        <v>0</v>
      </c>
      <c r="L175" s="125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25">
        <f t="shared" si="18"/>
        <v>0</v>
      </c>
      <c r="J176" s="120">
        <f t="shared" si="18"/>
        <v>0</v>
      </c>
      <c r="K176" s="120">
        <f t="shared" si="18"/>
        <v>0</v>
      </c>
      <c r="L176" s="120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25">
        <f>I179</f>
        <v>4900</v>
      </c>
      <c r="J178" s="224">
        <f>J179</f>
        <v>4900</v>
      </c>
      <c r="K178" s="155">
        <f>K179</f>
        <v>4892.1499999999996</v>
      </c>
      <c r="L178" s="125">
        <f>L179</f>
        <v>4892.1499999999996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120">
        <f>SUM(I180:I182)</f>
        <v>4900</v>
      </c>
      <c r="J179" s="225">
        <f>SUM(J180:J182)</f>
        <v>4900</v>
      </c>
      <c r="K179" s="152">
        <f>SUM(K180:K182)</f>
        <v>4892.1499999999996</v>
      </c>
      <c r="L179" s="120">
        <f>SUM(L180:L182)</f>
        <v>4892.1499999999996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4900</v>
      </c>
      <c r="J182" s="82">
        <v>4900</v>
      </c>
      <c r="K182" s="82">
        <v>4892.1499999999996</v>
      </c>
      <c r="L182" s="141">
        <v>4892.1499999999996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120">
        <f>I184</f>
        <v>0</v>
      </c>
      <c r="J183" s="225">
        <f>J184</f>
        <v>0</v>
      </c>
      <c r="K183" s="152">
        <f>K184</f>
        <v>0</v>
      </c>
      <c r="L183" s="120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120">
        <f>SUM(I185:I187)</f>
        <v>0</v>
      </c>
      <c r="J184" s="120">
        <f>SUM(J185:J187)</f>
        <v>0</v>
      </c>
      <c r="K184" s="120">
        <f>SUM(K185:K187)</f>
        <v>0</v>
      </c>
      <c r="L184" s="120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120">
        <f>I189</f>
        <v>0</v>
      </c>
      <c r="J188" s="226">
        <f>J189</f>
        <v>0</v>
      </c>
      <c r="K188" s="160">
        <f>K189</f>
        <v>0</v>
      </c>
      <c r="L188" s="140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25">
        <f>SUM(I190:I192)</f>
        <v>0</v>
      </c>
      <c r="J189" s="225">
        <f>SUM(J190:J192)</f>
        <v>0</v>
      </c>
      <c r="K189" s="152">
        <f>SUM(K190:K192)</f>
        <v>0</v>
      </c>
      <c r="L189" s="120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120">
        <f t="shared" ref="I193:L194" si="19">I194</f>
        <v>0</v>
      </c>
      <c r="J193" s="225">
        <f t="shared" si="19"/>
        <v>0</v>
      </c>
      <c r="K193" s="152">
        <f t="shared" si="19"/>
        <v>0</v>
      </c>
      <c r="L193" s="120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152">
        <f t="shared" si="19"/>
        <v>0</v>
      </c>
      <c r="J194" s="152">
        <f t="shared" si="19"/>
        <v>0</v>
      </c>
      <c r="K194" s="152">
        <f t="shared" si="19"/>
        <v>0</v>
      </c>
      <c r="L194" s="152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120">
        <f t="shared" ref="I196:L197" si="20">I197</f>
        <v>0</v>
      </c>
      <c r="J196" s="226">
        <f t="shared" si="20"/>
        <v>0</v>
      </c>
      <c r="K196" s="160">
        <f t="shared" si="20"/>
        <v>0</v>
      </c>
      <c r="L196" s="140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25">
        <f t="shared" si="20"/>
        <v>0</v>
      </c>
      <c r="J197" s="225">
        <f t="shared" si="20"/>
        <v>0</v>
      </c>
      <c r="K197" s="152">
        <f t="shared" si="20"/>
        <v>0</v>
      </c>
      <c r="L197" s="120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120">
        <f>SUM(I199:I203)</f>
        <v>0</v>
      </c>
      <c r="J198" s="224">
        <f>SUM(J199:J203)</f>
        <v>0</v>
      </c>
      <c r="K198" s="155">
        <f>SUM(K199:K203)</f>
        <v>0</v>
      </c>
      <c r="L198" s="125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120">
        <f>SUM(I205+I209)</f>
        <v>0</v>
      </c>
      <c r="J204" s="225">
        <f>SUM(J205+J209)</f>
        <v>0</v>
      </c>
      <c r="K204" s="152">
        <f>SUM(K205+K209)</f>
        <v>0</v>
      </c>
      <c r="L204" s="120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25">
        <f>I206</f>
        <v>0</v>
      </c>
      <c r="J205" s="224">
        <f>J206</f>
        <v>0</v>
      </c>
      <c r="K205" s="155">
        <f>K206</f>
        <v>0</v>
      </c>
      <c r="L205" s="125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120">
        <f>I208</f>
        <v>0</v>
      </c>
      <c r="J206" s="225">
        <f>J208</f>
        <v>0</v>
      </c>
      <c r="K206" s="152">
        <f>K208</f>
        <v>0</v>
      </c>
      <c r="L206" s="120">
        <f>L208</f>
        <v>0</v>
      </c>
    </row>
    <row r="207" spans="1:12" ht="12" customHeight="1">
      <c r="A207" s="248">
        <v>1</v>
      </c>
      <c r="B207" s="249"/>
      <c r="C207" s="249"/>
      <c r="D207" s="249"/>
      <c r="E207" s="249"/>
      <c r="F207" s="250"/>
      <c r="G207" s="129">
        <v>2</v>
      </c>
      <c r="H207" s="101">
        <v>3</v>
      </c>
      <c r="I207" s="215">
        <v>4</v>
      </c>
      <c r="J207" s="213">
        <v>5</v>
      </c>
      <c r="K207" s="101">
        <v>6</v>
      </c>
      <c r="L207" s="215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120">
        <f>I210</f>
        <v>0</v>
      </c>
      <c r="J209" s="225">
        <f>J210</f>
        <v>0</v>
      </c>
      <c r="K209" s="152">
        <f>K210</f>
        <v>0</v>
      </c>
      <c r="L209" s="120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25">
        <f>SUM(I211:I215)</f>
        <v>0</v>
      </c>
      <c r="J210" s="125">
        <f>SUM(J211:J215)</f>
        <v>0</v>
      </c>
      <c r="K210" s="125">
        <f>SUM(K211:K215)</f>
        <v>0</v>
      </c>
      <c r="L210" s="125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25">
        <f t="shared" ref="I216:L218" si="21">I217</f>
        <v>0</v>
      </c>
      <c r="J216" s="224">
        <f t="shared" si="21"/>
        <v>0</v>
      </c>
      <c r="K216" s="155">
        <f t="shared" si="21"/>
        <v>0</v>
      </c>
      <c r="L216" s="155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137">
        <f t="shared" si="21"/>
        <v>0</v>
      </c>
      <c r="J217" s="223">
        <f t="shared" si="21"/>
        <v>0</v>
      </c>
      <c r="K217" s="158">
        <f t="shared" si="21"/>
        <v>0</v>
      </c>
      <c r="L217" s="15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120">
        <f t="shared" si="21"/>
        <v>0</v>
      </c>
      <c r="J218" s="225">
        <f t="shared" si="21"/>
        <v>0</v>
      </c>
      <c r="K218" s="152">
        <f t="shared" si="21"/>
        <v>0</v>
      </c>
      <c r="L218" s="152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84">
        <f t="shared" ref="I220:L221" si="22">I221</f>
        <v>0</v>
      </c>
      <c r="J220" s="84">
        <f t="shared" si="22"/>
        <v>0</v>
      </c>
      <c r="K220" s="84">
        <f t="shared" si="22"/>
        <v>0</v>
      </c>
      <c r="L220" s="84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84">
        <f t="shared" si="22"/>
        <v>0</v>
      </c>
      <c r="J221" s="84">
        <f t="shared" si="22"/>
        <v>0</v>
      </c>
      <c r="K221" s="84">
        <f t="shared" si="22"/>
        <v>0</v>
      </c>
      <c r="L221" s="84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84">
        <f>SUM(I223:I225)</f>
        <v>0</v>
      </c>
      <c r="J222" s="84">
        <f>SUM(J223:J225)</f>
        <v>0</v>
      </c>
      <c r="K222" s="84">
        <f>SUM(K223:K225)</f>
        <v>0</v>
      </c>
      <c r="L222" s="84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120">
        <f>SUM(I227+I257)</f>
        <v>0</v>
      </c>
      <c r="J226" s="225">
        <f>SUM(J227+J257)</f>
        <v>0</v>
      </c>
      <c r="K226" s="152">
        <f>SUM(K227+K257)</f>
        <v>0</v>
      </c>
      <c r="L226" s="152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137">
        <f>SUM(I228+I234+I238+I242+I247+I250+I253)</f>
        <v>0</v>
      </c>
      <c r="J227" s="223">
        <f>SUM(J228+J234+J238+J242+J247+J250+J253)</f>
        <v>0</v>
      </c>
      <c r="K227" s="158">
        <f>SUM(K228+K234+K238+K242+K247+K250+K253)</f>
        <v>0</v>
      </c>
      <c r="L227" s="158">
        <f>SUM(L228+L234+L238+L242+L247+L250+L253)</f>
        <v>0</v>
      </c>
    </row>
    <row r="228" spans="1:1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120">
        <f>I229</f>
        <v>0</v>
      </c>
      <c r="J228" s="225">
        <f>J229</f>
        <v>0</v>
      </c>
      <c r="K228" s="152">
        <f>K229</f>
        <v>0</v>
      </c>
      <c r="L228" s="152">
        <f>L229</f>
        <v>0</v>
      </c>
    </row>
    <row r="229" spans="1:1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120">
        <f>SUM(I230:I233)</f>
        <v>0</v>
      </c>
      <c r="J229" s="225">
        <f>SUM(J230:J233)</f>
        <v>0</v>
      </c>
      <c r="K229" s="152">
        <f>SUM(K230:K233)</f>
        <v>0</v>
      </c>
      <c r="L229" s="152">
        <f>SUM(L230:L233)</f>
        <v>0</v>
      </c>
    </row>
    <row r="230" spans="1:1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120">
        <f>I235</f>
        <v>0</v>
      </c>
      <c r="J234" s="225">
        <f>J235</f>
        <v>0</v>
      </c>
      <c r="K234" s="152">
        <f>K235</f>
        <v>0</v>
      </c>
      <c r="L234" s="152">
        <f>L235</f>
        <v>0</v>
      </c>
    </row>
    <row r="235" spans="1:1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120">
        <f>SUM(I236:I237)</f>
        <v>0</v>
      </c>
      <c r="J235" s="225">
        <f>SUM(J236:J237)</f>
        <v>0</v>
      </c>
      <c r="K235" s="152">
        <f>SUM(K236:K237)</f>
        <v>0</v>
      </c>
      <c r="L235" s="152">
        <f>SUM(L236:L237)</f>
        <v>0</v>
      </c>
    </row>
    <row r="236" spans="1:1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25">
        <f>I239</f>
        <v>0</v>
      </c>
      <c r="J238" s="224">
        <f>J239</f>
        <v>0</v>
      </c>
      <c r="K238" s="155">
        <f>K239</f>
        <v>0</v>
      </c>
      <c r="L238" s="155">
        <f>L239</f>
        <v>0</v>
      </c>
    </row>
    <row r="239" spans="1:1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120">
        <f>I240+I241</f>
        <v>0</v>
      </c>
      <c r="J239" s="120">
        <f>J240+J241</f>
        <v>0</v>
      </c>
      <c r="K239" s="120">
        <f>K240+K241</f>
        <v>0</v>
      </c>
      <c r="L239" s="120">
        <f>L240+L241</f>
        <v>0</v>
      </c>
    </row>
    <row r="240" spans="1:1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120">
        <f>I243</f>
        <v>0</v>
      </c>
      <c r="J242" s="152">
        <f>J243</f>
        <v>0</v>
      </c>
      <c r="K242" s="120">
        <f>K243</f>
        <v>0</v>
      </c>
      <c r="L242" s="152">
        <f>L243</f>
        <v>0</v>
      </c>
    </row>
    <row r="243" spans="1:17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25">
        <f>SUM(I244:I245)</f>
        <v>0</v>
      </c>
      <c r="J243" s="224">
        <f>SUM(J244:J245)</f>
        <v>0</v>
      </c>
      <c r="K243" s="155">
        <f>SUM(K244:K245)</f>
        <v>0</v>
      </c>
      <c r="L243" s="155">
        <f>SUM(L244:L245)</f>
        <v>0</v>
      </c>
    </row>
    <row r="244" spans="1:17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customHeight="1">
      <c r="A246" s="248">
        <v>1</v>
      </c>
      <c r="B246" s="249"/>
      <c r="C246" s="249"/>
      <c r="D246" s="249"/>
      <c r="E246" s="249"/>
      <c r="F246" s="250"/>
      <c r="G246" s="173">
        <v>2</v>
      </c>
      <c r="H246" s="101">
        <v>3</v>
      </c>
      <c r="I246" s="215">
        <v>4</v>
      </c>
      <c r="J246" s="213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120">
        <f t="shared" ref="I247:L248" si="23">I248</f>
        <v>0</v>
      </c>
      <c r="J247" s="225">
        <f t="shared" si="23"/>
        <v>0</v>
      </c>
      <c r="K247" s="152">
        <f t="shared" si="23"/>
        <v>0</v>
      </c>
      <c r="L247" s="152">
        <f t="shared" si="23"/>
        <v>0</v>
      </c>
      <c r="N247" s="3"/>
      <c r="O247" s="3"/>
      <c r="P247" s="3"/>
      <c r="Q247" s="3"/>
    </row>
    <row r="248" spans="1:17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152">
        <f t="shared" si="23"/>
        <v>0</v>
      </c>
      <c r="J248" s="225">
        <f t="shared" si="23"/>
        <v>0</v>
      </c>
      <c r="K248" s="152">
        <f t="shared" si="23"/>
        <v>0</v>
      </c>
      <c r="L248" s="152">
        <f t="shared" si="23"/>
        <v>0</v>
      </c>
    </row>
    <row r="249" spans="1:17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120">
        <f t="shared" ref="I250:L251" si="24">I251</f>
        <v>0</v>
      </c>
      <c r="J250" s="225">
        <f t="shared" si="24"/>
        <v>0</v>
      </c>
      <c r="K250" s="152">
        <f t="shared" si="24"/>
        <v>0</v>
      </c>
      <c r="L250" s="152">
        <f t="shared" si="24"/>
        <v>0</v>
      </c>
    </row>
    <row r="251" spans="1:17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120">
        <f t="shared" si="24"/>
        <v>0</v>
      </c>
      <c r="J251" s="225">
        <f t="shared" si="24"/>
        <v>0</v>
      </c>
      <c r="K251" s="152">
        <f t="shared" si="24"/>
        <v>0</v>
      </c>
      <c r="L251" s="152">
        <f t="shared" si="24"/>
        <v>0</v>
      </c>
    </row>
    <row r="252" spans="1:17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120">
        <f>I254</f>
        <v>0</v>
      </c>
      <c r="J253" s="225">
        <f>J254</f>
        <v>0</v>
      </c>
      <c r="K253" s="152">
        <f>K254</f>
        <v>0</v>
      </c>
      <c r="L253" s="152">
        <f>L254</f>
        <v>0</v>
      </c>
    </row>
    <row r="254" spans="1:17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120">
        <f>I255+I256</f>
        <v>0</v>
      </c>
      <c r="J254" s="120">
        <f>J255+J256</f>
        <v>0</v>
      </c>
      <c r="K254" s="120">
        <f>K255+K256</f>
        <v>0</v>
      </c>
      <c r="L254" s="120">
        <f>L255+L256</f>
        <v>0</v>
      </c>
    </row>
    <row r="255" spans="1:17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120">
        <f>SUM(I258+I264+I268+I272+I276+I279+I282)</f>
        <v>0</v>
      </c>
      <c r="J257" s="225">
        <f>SUM(J258+J264+J268+J272+J276+J279+J282)</f>
        <v>0</v>
      </c>
      <c r="K257" s="152">
        <f>SUM(K258+K264+K268+K272+K276+K279+K282)</f>
        <v>0</v>
      </c>
      <c r="L257" s="120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120">
        <f>I259</f>
        <v>0</v>
      </c>
      <c r="J258" s="225">
        <f>J259</f>
        <v>0</v>
      </c>
      <c r="K258" s="152">
        <f>K259</f>
        <v>0</v>
      </c>
      <c r="L258" s="120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120">
        <f>SUM(I260:I263)</f>
        <v>0</v>
      </c>
      <c r="J259" s="120">
        <f>SUM(J260:J263)</f>
        <v>0</v>
      </c>
      <c r="K259" s="120">
        <f>SUM(K260:K263)</f>
        <v>0</v>
      </c>
      <c r="L259" s="120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120">
        <f>I265</f>
        <v>0</v>
      </c>
      <c r="J264" s="152">
        <f>J265</f>
        <v>0</v>
      </c>
      <c r="K264" s="120">
        <f>K265</f>
        <v>0</v>
      </c>
      <c r="L264" s="152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25">
        <f>SUM(I266:I267)</f>
        <v>0</v>
      </c>
      <c r="J265" s="224">
        <f>SUM(J266:J267)</f>
        <v>0</v>
      </c>
      <c r="K265" s="155">
        <f>SUM(K266:K267)</f>
        <v>0</v>
      </c>
      <c r="L265" s="155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120">
        <f>I269</f>
        <v>0</v>
      </c>
      <c r="J268" s="225">
        <f>J269</f>
        <v>0</v>
      </c>
      <c r="K268" s="152">
        <f>K269</f>
        <v>0</v>
      </c>
      <c r="L268" s="152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120">
        <f>I270+I271</f>
        <v>0</v>
      </c>
      <c r="J269" s="120">
        <f>J270+J271</f>
        <v>0</v>
      </c>
      <c r="K269" s="120">
        <f>K270+K271</f>
        <v>0</v>
      </c>
      <c r="L269" s="120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120">
        <f>I273</f>
        <v>0</v>
      </c>
      <c r="J272" s="225">
        <f>J273</f>
        <v>0</v>
      </c>
      <c r="K272" s="152">
        <f>K273</f>
        <v>0</v>
      </c>
      <c r="L272" s="152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120">
        <f>SUM(I274:I275)</f>
        <v>0</v>
      </c>
      <c r="J273" s="225">
        <f>SUM(J274:J275)</f>
        <v>0</v>
      </c>
      <c r="K273" s="152">
        <f>SUM(K274:K275)</f>
        <v>0</v>
      </c>
      <c r="L273" s="152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120">
        <f t="shared" ref="I276:L277" si="25">I277</f>
        <v>0</v>
      </c>
      <c r="J276" s="225">
        <f t="shared" si="25"/>
        <v>0</v>
      </c>
      <c r="K276" s="152">
        <f t="shared" si="25"/>
        <v>0</v>
      </c>
      <c r="L276" s="152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120">
        <f t="shared" si="25"/>
        <v>0</v>
      </c>
      <c r="J277" s="225">
        <f t="shared" si="25"/>
        <v>0</v>
      </c>
      <c r="K277" s="225">
        <f t="shared" si="25"/>
        <v>0</v>
      </c>
      <c r="L277" s="152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120">
        <f t="shared" ref="I279:L280" si="26">I280</f>
        <v>0</v>
      </c>
      <c r="J279" s="231">
        <f t="shared" si="26"/>
        <v>0</v>
      </c>
      <c r="K279" s="225">
        <f t="shared" si="26"/>
        <v>0</v>
      </c>
      <c r="L279" s="152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120">
        <f t="shared" si="26"/>
        <v>0</v>
      </c>
      <c r="J280" s="231">
        <f t="shared" si="26"/>
        <v>0</v>
      </c>
      <c r="K280" s="225">
        <f t="shared" si="26"/>
        <v>0</v>
      </c>
      <c r="L280" s="152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120">
        <f>I283</f>
        <v>0</v>
      </c>
      <c r="J282" s="231">
        <f>J283</f>
        <v>0</v>
      </c>
      <c r="K282" s="225">
        <f>K283</f>
        <v>0</v>
      </c>
      <c r="L282" s="152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120">
        <f>I284+I285</f>
        <v>0</v>
      </c>
      <c r="J283" s="120">
        <f>J284+J285</f>
        <v>0</v>
      </c>
      <c r="K283" s="120">
        <f>K284+K285</f>
        <v>0</v>
      </c>
      <c r="L283" s="120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48">
        <v>1</v>
      </c>
      <c r="B286" s="249"/>
      <c r="C286" s="249"/>
      <c r="D286" s="249"/>
      <c r="E286" s="249"/>
      <c r="F286" s="250"/>
      <c r="G286" s="129">
        <v>2</v>
      </c>
      <c r="H286" s="101">
        <v>3</v>
      </c>
      <c r="I286" s="215">
        <v>4</v>
      </c>
      <c r="J286" s="214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217">
        <f>SUM(I288+I316)</f>
        <v>0</v>
      </c>
      <c r="J287" s="232">
        <f>SUM(J288+J316)</f>
        <v>0</v>
      </c>
      <c r="K287" s="230">
        <f>SUM(K288+K316)</f>
        <v>0</v>
      </c>
      <c r="L287" s="218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120">
        <f>SUM(I289+I294+I298+I302+I306+I309+I312)</f>
        <v>0</v>
      </c>
      <c r="J288" s="231">
        <f>SUM(J289+J294+J298+J302+J306+J309+J312)</f>
        <v>0</v>
      </c>
      <c r="K288" s="225">
        <f>SUM(K289+K294+K298+K302+K306+K309+K312)</f>
        <v>0</v>
      </c>
      <c r="L288" s="152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120">
        <f>I290</f>
        <v>0</v>
      </c>
      <c r="J289" s="231">
        <f>J290</f>
        <v>0</v>
      </c>
      <c r="K289" s="225">
        <f>K290</f>
        <v>0</v>
      </c>
      <c r="L289" s="152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120">
        <f>SUM(I291:I293)</f>
        <v>0</v>
      </c>
      <c r="J290" s="231">
        <f>SUM(J291:J293)</f>
        <v>0</v>
      </c>
      <c r="K290" s="225">
        <f>SUM(K291:K293)</f>
        <v>0</v>
      </c>
      <c r="L290" s="152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120">
        <f>I295</f>
        <v>0</v>
      </c>
      <c r="J294" s="231">
        <f>J295</f>
        <v>0</v>
      </c>
      <c r="K294" s="225">
        <f>K295</f>
        <v>0</v>
      </c>
      <c r="L294" s="152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25">
        <f>SUM(I296:I297)</f>
        <v>0</v>
      </c>
      <c r="J295" s="233">
        <f>SUM(J296:J297)</f>
        <v>0</v>
      </c>
      <c r="K295" s="224">
        <f>SUM(K296:K297)</f>
        <v>0</v>
      </c>
      <c r="L295" s="155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120">
        <f>I299</f>
        <v>0</v>
      </c>
      <c r="J298" s="231">
        <f>J299</f>
        <v>0</v>
      </c>
      <c r="K298" s="225">
        <f>K299</f>
        <v>0</v>
      </c>
      <c r="L298" s="152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152">
        <f>I300+I301</f>
        <v>0</v>
      </c>
      <c r="J299" s="152">
        <f>J300+J301</f>
        <v>0</v>
      </c>
      <c r="K299" s="152">
        <f>K300+K301</f>
        <v>0</v>
      </c>
      <c r="L299" s="152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120">
        <f>I303</f>
        <v>0</v>
      </c>
      <c r="J302" s="231">
        <f>J303</f>
        <v>0</v>
      </c>
      <c r="K302" s="225">
        <f>K303</f>
        <v>0</v>
      </c>
      <c r="L302" s="152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120">
        <f>SUM(I304:I305)</f>
        <v>0</v>
      </c>
      <c r="J303" s="120">
        <f>SUM(J304:J305)</f>
        <v>0</v>
      </c>
      <c r="K303" s="120">
        <f>SUM(K304:K305)</f>
        <v>0</v>
      </c>
      <c r="L303" s="120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55">
        <f t="shared" ref="I306:L307" si="27">I307</f>
        <v>0</v>
      </c>
      <c r="J306" s="231">
        <f t="shared" si="27"/>
        <v>0</v>
      </c>
      <c r="K306" s="152">
        <f t="shared" si="27"/>
        <v>0</v>
      </c>
      <c r="L306" s="152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152">
        <f t="shared" si="27"/>
        <v>0</v>
      </c>
      <c r="J307" s="233">
        <f t="shared" si="27"/>
        <v>0</v>
      </c>
      <c r="K307" s="155">
        <f t="shared" si="27"/>
        <v>0</v>
      </c>
      <c r="L307" s="155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152">
        <f t="shared" ref="I309:L310" si="28">I310</f>
        <v>0</v>
      </c>
      <c r="J309" s="231">
        <f t="shared" si="28"/>
        <v>0</v>
      </c>
      <c r="K309" s="152">
        <f t="shared" si="28"/>
        <v>0</v>
      </c>
      <c r="L309" s="152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120">
        <f t="shared" si="28"/>
        <v>0</v>
      </c>
      <c r="J310" s="231">
        <f t="shared" si="28"/>
        <v>0</v>
      </c>
      <c r="K310" s="152">
        <f t="shared" si="28"/>
        <v>0</v>
      </c>
      <c r="L310" s="152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120">
        <f>I313</f>
        <v>0</v>
      </c>
      <c r="J312" s="231">
        <f>J313</f>
        <v>0</v>
      </c>
      <c r="K312" s="152">
        <f>K313</f>
        <v>0</v>
      </c>
      <c r="L312" s="152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120">
        <f>I314+I315</f>
        <v>0</v>
      </c>
      <c r="J313" s="120">
        <f>J314+J315</f>
        <v>0</v>
      </c>
      <c r="K313" s="120">
        <f>K314+K315</f>
        <v>0</v>
      </c>
      <c r="L313" s="120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120">
        <f>SUM(I317+I322+I326+I331+I335+I338+I341)</f>
        <v>0</v>
      </c>
      <c r="J316" s="231">
        <f>SUM(J317+J322+J326+J331+J335+J338+J341)</f>
        <v>0</v>
      </c>
      <c r="K316" s="152">
        <f>SUM(K317+K322+K326+K331+K335+K338+K341)</f>
        <v>0</v>
      </c>
      <c r="L316" s="152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120">
        <f>I318</f>
        <v>0</v>
      </c>
      <c r="J317" s="231">
        <f>J318</f>
        <v>0</v>
      </c>
      <c r="K317" s="152">
        <f>K318</f>
        <v>0</v>
      </c>
      <c r="L317" s="152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120">
        <f>SUM(I319:I321)</f>
        <v>0</v>
      </c>
      <c r="J318" s="231">
        <f>SUM(J319:J321)</f>
        <v>0</v>
      </c>
      <c r="K318" s="152">
        <f>SUM(K319:K321)</f>
        <v>0</v>
      </c>
      <c r="L318" s="152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137">
        <f>I323</f>
        <v>0</v>
      </c>
      <c r="J322" s="234">
        <f>J323</f>
        <v>0</v>
      </c>
      <c r="K322" s="158">
        <f>K323</f>
        <v>0</v>
      </c>
      <c r="L322" s="15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120">
        <f>SUM(I324:I325)</f>
        <v>0</v>
      </c>
      <c r="J323" s="225">
        <f>SUM(J324:J325)</f>
        <v>0</v>
      </c>
      <c r="K323" s="152">
        <f>SUM(K324:K325)</f>
        <v>0</v>
      </c>
      <c r="L323" s="152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120">
        <f>I328</f>
        <v>0</v>
      </c>
      <c r="J326" s="225">
        <f>J328</f>
        <v>0</v>
      </c>
      <c r="K326" s="225">
        <f>K328</f>
        <v>0</v>
      </c>
      <c r="L326" s="152">
        <f>L328</f>
        <v>0</v>
      </c>
    </row>
    <row r="327" spans="1:12" ht="15" customHeight="1">
      <c r="A327" s="248">
        <v>1</v>
      </c>
      <c r="B327" s="249"/>
      <c r="C327" s="249"/>
      <c r="D327" s="249"/>
      <c r="E327" s="249"/>
      <c r="F327" s="250"/>
      <c r="G327" s="129">
        <v>2</v>
      </c>
      <c r="H327" s="126">
        <v>3</v>
      </c>
      <c r="I327" s="215">
        <v>4</v>
      </c>
      <c r="J327" s="214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120">
        <f>I329+I330</f>
        <v>0</v>
      </c>
      <c r="J328" s="120">
        <f>J329+J330</f>
        <v>0</v>
      </c>
      <c r="K328" s="120">
        <f>K329+K330</f>
        <v>0</v>
      </c>
      <c r="L328" s="120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120">
        <f>I332</f>
        <v>0</v>
      </c>
      <c r="J331" s="225">
        <f>J332</f>
        <v>0</v>
      </c>
      <c r="K331" s="225">
        <f>K332</f>
        <v>0</v>
      </c>
      <c r="L331" s="152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25">
        <f>SUM(I333:I334)</f>
        <v>0</v>
      </c>
      <c r="J332" s="224">
        <f>SUM(J333:J334)</f>
        <v>0</v>
      </c>
      <c r="K332" s="224">
        <f>SUM(K333:K334)</f>
        <v>0</v>
      </c>
      <c r="L332" s="155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120">
        <f t="shared" ref="I335:L336" si="29">I336</f>
        <v>0</v>
      </c>
      <c r="J335" s="225">
        <f t="shared" si="29"/>
        <v>0</v>
      </c>
      <c r="K335" s="225">
        <f t="shared" si="29"/>
        <v>0</v>
      </c>
      <c r="L335" s="152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25">
        <f t="shared" si="29"/>
        <v>0</v>
      </c>
      <c r="J336" s="224">
        <f t="shared" si="29"/>
        <v>0</v>
      </c>
      <c r="K336" s="224">
        <f t="shared" si="29"/>
        <v>0</v>
      </c>
      <c r="L336" s="155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120">
        <f t="shared" ref="I338:L339" si="30">I339</f>
        <v>0</v>
      </c>
      <c r="J338" s="225">
        <f t="shared" si="30"/>
        <v>0</v>
      </c>
      <c r="K338" s="225">
        <f t="shared" si="30"/>
        <v>0</v>
      </c>
      <c r="L338" s="152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120">
        <f t="shared" si="30"/>
        <v>0</v>
      </c>
      <c r="J339" s="225">
        <f t="shared" si="30"/>
        <v>0</v>
      </c>
      <c r="K339" s="225">
        <f t="shared" si="30"/>
        <v>0</v>
      </c>
      <c r="L339" s="152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120">
        <f t="shared" ref="I341:L342" si="31">I342</f>
        <v>0</v>
      </c>
      <c r="J341" s="225">
        <f t="shared" si="31"/>
        <v>0</v>
      </c>
      <c r="K341" s="225">
        <f t="shared" si="31"/>
        <v>0</v>
      </c>
      <c r="L341" s="152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152">
        <f t="shared" si="31"/>
        <v>0</v>
      </c>
      <c r="J342" s="225">
        <f t="shared" si="31"/>
        <v>0</v>
      </c>
      <c r="K342" s="225">
        <f t="shared" si="31"/>
        <v>0</v>
      </c>
      <c r="L342" s="152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235">
        <f>SUM(I30+I172)</f>
        <v>288600</v>
      </c>
      <c r="J344" s="236">
        <f>SUM(J30+J172)</f>
        <v>187580</v>
      </c>
      <c r="K344" s="236">
        <f>SUM(K30+K172)</f>
        <v>170777.13</v>
      </c>
      <c r="L344" s="237">
        <f>SUM(L30+L172)</f>
        <v>170769.56999999998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 t="s">
        <v>207</v>
      </c>
      <c r="H347" s="195"/>
      <c r="I347" s="3"/>
      <c r="J347" s="3"/>
      <c r="K347" s="193" t="s">
        <v>208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75" t="s">
        <v>179</v>
      </c>
      <c r="L348" s="275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 t="s">
        <v>203</v>
      </c>
      <c r="H350" s="3"/>
      <c r="I350" s="202"/>
      <c r="J350" s="3"/>
      <c r="K350" s="212" t="s">
        <v>204</v>
      </c>
      <c r="L350" s="204"/>
    </row>
    <row r="351" spans="1:12" ht="18.75" customHeight="1">
      <c r="A351" s="205"/>
      <c r="B351" s="20"/>
      <c r="C351" s="20"/>
      <c r="D351" s="274" t="s">
        <v>180</v>
      </c>
      <c r="E351" s="274"/>
      <c r="F351" s="274"/>
      <c r="G351" s="274"/>
      <c r="H351" s="206"/>
      <c r="I351" s="201" t="s">
        <v>178</v>
      </c>
      <c r="J351" s="216"/>
      <c r="K351" s="275" t="s">
        <v>179</v>
      </c>
      <c r="L351" s="27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2017-07-03T10:49:34Z</dcterms:modified>
</cp:coreProperties>
</file>