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K326" i="2" s="1"/>
  <c r="K316" i="2" s="1"/>
  <c r="K287" i="2" s="1"/>
  <c r="K172" i="2" s="1"/>
  <c r="J328" i="2"/>
  <c r="I328" i="2"/>
  <c r="L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<sst xmlns="http://schemas.openxmlformats.org/spreadsheetml/2006/main" count="711" uniqueCount="209">
  <si>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</si>
  <si>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</si>
  <si>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</si>
  <si>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</si>
  <si>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</si>
  <si>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</si>
  <si>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</si>
  <si>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</si>
  <si>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</si>
  <si>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</si>
  <si>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</si>
  <si>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</si>
  <si>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</si>
  <si>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</si>
  <si>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</si>
  <si>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</si>
  <si>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</si>
  <si>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</si>
  <si>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</si>
  <si>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</si>
  <si>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</si>
  <si>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</si>
  <si>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</si>
  <si>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</si>
  <si>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</si>
  <si>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</si>
  <si>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</si>
  <si>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</si>
  <si>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</si>
  <si>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</si>
  <si>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</si>
  <si>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</si>
  <si>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</si>
  <si>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</si>
  <si>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</si>
  <si>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</si>
  <si>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</si>
  <si>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</si>
  <si>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</si>
  <si>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</si>
  <si>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</si>
  <si>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</si>
  <si>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</si>
  <si>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</si>
  <si>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</si>
  <si>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</si>
  <si>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</si>
  <si>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</si>
  <si>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</si>
  <si>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</si>
  <si>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</si>
  <si>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</si>
  <si>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</si>
  <si>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</si>
  <si>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</si>
  <si>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</si>
  <si>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</si>
  <si>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</si>
  <si>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</si>
  <si>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</si>
  <si>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</si>
  <si>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</si>
  <si>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</si>
  <si>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</si>
  <si>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</si>
  <si>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</si>
  <si>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</si>
  <si>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</si>
  <si>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</si>
  <si>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</si>
  <si>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</si>
  <si>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</si>
  <si>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</si>
  <si>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</si>
  <si>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</si>
  <si>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</si>
  <si>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</si>
  <si>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</si>
  <si>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</si>
  <si>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</si>
  <si>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</si>
  <si>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</si>
  <si>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</si>
  <si>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</si>
  <si>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</si>
  <si>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</si>
  <si>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</si>
  <si>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</si>
  <si>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</si>
  <si>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</si>
  <si>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</si>
  <si>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</si>
  <si>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</si>
  <si>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</si>
  <si>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</si>
  <si>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</si>
  <si>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</si>
  <si>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</si>
  <si>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</si>
  <si>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</si>
  <si>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</si>
  <si>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</si>
  <si>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</si>
  <si>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</si>
  <si>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</si>
  <si>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</si>
  <si>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</si>
  <si>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</si>
  <si>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</si>
  <si>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</si>
  <si>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</si>
  <si>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</si>
  <si>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</si>
  <si>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</si>
  <si>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</si>
  <si>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</si>
  <si>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</si>
  <si>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</si>
  <si>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</si>
  <si>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</si>
  <si>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</si>
  <si>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</si>
  <si>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</si>
  <si>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</si>
  <si>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</si>
  <si>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</si>
  <si>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</si>
  <si>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</si>
  <si>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</si>
  <si>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</si>
  <si>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</si>
  <si>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</si>
  <si>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</si>
  <si>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</si>
  <si>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</si>
  <si>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</si>
  <si>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</si>
  <si>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</si>
  <si>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</si>
  <si>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</si>
  <si>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</si>
  <si>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</si>
  <si>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</si>
  <si>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</si>
  <si>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</si>
  <si>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</si>
  <si>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</si>
  <si>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</si>
  <si>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</si>
  <si>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</si>
  <si>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</si>
  <si>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</si>
  <si>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</si>
  <si>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</si>
  <si>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</si>
  <si>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</si>
  <si>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</si>
  <si>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</si>
  <si>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</si>
  <si>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</si>
  <si>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</si>
  <si>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</si>
  <si>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</si>
  <si>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</si>
  <si>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</si>
  <si>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</si>
  <si>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</si>
  <si>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</si>
  <si>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</si>
  <si>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</si>
  <si>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</si>
  <si>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</si>
  <si>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</si>
  <si>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</si>
  <si>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</si>
  <si>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</si>
  <si>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</si>
  <si>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</si>
  <si>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</si>
  <si>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</si>
  <si>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</si>
  <si>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</si>
  <si>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</si>
  <si>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</si>
  <si>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</si>
  <si>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</si>
  <si>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</si>
  <si>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2017 M. KOVO MĖN. 31 D.</t>
  </si>
  <si>
    <t>1 ketvirtis</t>
  </si>
  <si>
    <t>Socialinės apsaugos</t>
  </si>
  <si>
    <t>Kitos socialinės paramos išmokos</t>
  </si>
  <si>
    <t>190502719</t>
  </si>
  <si>
    <t>04.01.02.01 - Socialinės paramos mokiniams finansuojamos iš specialiosios tikslinės dotacijos, skyrimas</t>
  </si>
  <si>
    <t>04</t>
  </si>
  <si>
    <t>M</t>
  </si>
  <si>
    <t>10</t>
  </si>
  <si>
    <t>01</t>
  </si>
  <si>
    <t>40</t>
  </si>
  <si>
    <t>Deleguotos ( PM )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</si>
  <si>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</si>
  <si>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</si>
  <si>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</si>
  <si>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</si>
  <si>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</si>
  <si>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Sigita Lapkauskienė</t>
  </si>
  <si>
    <t/>
  </si>
  <si>
    <t>Janina Sodaitienė</t>
  </si>
  <si>
    <t>Direktoriaus pavaduotoja ugdymui atliekanti direktoriaus funkcijas</t>
  </si>
  <si>
    <t>2017.04.03   Nr. 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</si>
</sst>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18" fillId="0" borderId="1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36" t="s">
        <v>0</v>
      </c>
      <c r="K1" s="236"/>
      <c r="L1" s="23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36"/>
      <c r="K2" s="236"/>
      <c r="L2" s="23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36"/>
      <c r="K3" s="236"/>
      <c r="L3" s="23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36"/>
      <c r="K4" s="236"/>
      <c r="L4" s="23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36"/>
      <c r="K5" s="236"/>
      <c r="L5" s="23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37"/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0" t="s">
        <v>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1" t="s">
        <v>6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1" t="s">
        <v>9</v>
      </c>
      <c r="H15" s="241"/>
      <c r="I15" s="241"/>
      <c r="J15" s="241"/>
      <c r="K15" s="24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4"/>
      <c r="H17" s="244"/>
      <c r="I17" s="244"/>
      <c r="J17" s="244"/>
      <c r="K17" s="244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48"/>
      <c r="D19" s="248"/>
      <c r="E19" s="248"/>
      <c r="F19" s="248"/>
      <c r="G19" s="248"/>
      <c r="H19" s="248"/>
      <c r="I19" s="248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49" t="s">
        <v>12</v>
      </c>
      <c r="D20" s="249"/>
      <c r="E20" s="249"/>
      <c r="F20" s="249"/>
      <c r="G20" s="249"/>
      <c r="H20" s="249"/>
      <c r="I20" s="249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49" t="s">
        <v>14</v>
      </c>
      <c r="D21" s="249"/>
      <c r="E21" s="249"/>
      <c r="F21" s="249"/>
      <c r="G21" s="249"/>
      <c r="H21" s="249"/>
      <c r="I21" s="249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49" t="s">
        <v>16</v>
      </c>
      <c r="D22" s="249"/>
      <c r="E22" s="249"/>
      <c r="F22" s="249"/>
      <c r="G22" s="249"/>
      <c r="H22" s="249"/>
      <c r="I22" s="249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45">
        <v>1</v>
      </c>
      <c r="B54" s="246"/>
      <c r="C54" s="246"/>
      <c r="D54" s="246"/>
      <c r="E54" s="246"/>
      <c r="F54" s="247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68">
        <v>1</v>
      </c>
      <c r="B90" s="269"/>
      <c r="C90" s="269"/>
      <c r="D90" s="269"/>
      <c r="E90" s="269"/>
      <c r="F90" s="270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45">
        <v>1</v>
      </c>
      <c r="B131" s="246"/>
      <c r="C131" s="246"/>
      <c r="D131" s="246"/>
      <c r="E131" s="246"/>
      <c r="F131" s="247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45">
        <v>1</v>
      </c>
      <c r="B171" s="246"/>
      <c r="C171" s="246"/>
      <c r="D171" s="246"/>
      <c r="E171" s="246"/>
      <c r="F171" s="247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45">
        <v>1</v>
      </c>
      <c r="B208" s="246"/>
      <c r="C208" s="246"/>
      <c r="D208" s="246"/>
      <c r="E208" s="246"/>
      <c r="F208" s="247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45">
        <v>1</v>
      </c>
      <c r="B247" s="246"/>
      <c r="C247" s="246"/>
      <c r="D247" s="246"/>
      <c r="E247" s="246"/>
      <c r="F247" s="247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45">
        <v>1</v>
      </c>
      <c r="B288" s="246"/>
      <c r="C288" s="246"/>
      <c r="D288" s="246"/>
      <c r="E288" s="246"/>
      <c r="F288" s="247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45">
        <v>1</v>
      </c>
      <c r="B330" s="246"/>
      <c r="C330" s="246"/>
      <c r="D330" s="246"/>
      <c r="E330" s="246"/>
      <c r="F330" s="247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0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7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37" t="s">
        <v>186</v>
      </c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0" t="s">
        <v>187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1" t="s">
        <v>188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1" t="s">
        <v>208</v>
      </c>
      <c r="H15" s="241"/>
      <c r="I15" s="241"/>
      <c r="J15" s="241"/>
      <c r="K15" s="241"/>
      <c r="M15" s="3"/>
      <c r="N15" s="3"/>
      <c r="O15" s="3"/>
      <c r="P15" s="3"/>
    </row>
    <row r="16" spans="1:3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</row>
    <row r="17" spans="1:17">
      <c r="A17" s="20"/>
      <c r="B17" s="10"/>
      <c r="C17" s="10"/>
      <c r="D17" s="10"/>
      <c r="E17" s="273" t="s">
        <v>189</v>
      </c>
      <c r="F17" s="273"/>
      <c r="G17" s="273"/>
      <c r="H17" s="273"/>
      <c r="I17" s="273"/>
      <c r="J17" s="273"/>
      <c r="K17" s="273"/>
      <c r="L17" s="10"/>
      <c r="M17" s="3"/>
      <c r="N17" s="3"/>
      <c r="O17" s="3"/>
      <c r="P17" s="3"/>
    </row>
    <row r="18" spans="1:17" ht="12" customHeight="1">
      <c r="A18" s="235" t="s">
        <v>18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48" t="s">
        <v>190</v>
      </c>
      <c r="D22" s="248"/>
      <c r="E22" s="248"/>
      <c r="F22" s="248"/>
      <c r="G22" s="248"/>
      <c r="H22" s="248"/>
      <c r="I22" s="248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210" t="s">
        <v>195</v>
      </c>
      <c r="J25" s="211" t="s">
        <v>193</v>
      </c>
      <c r="K25" s="212" t="s">
        <v>196</v>
      </c>
      <c r="L25" s="212" t="s">
        <v>197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198</v>
      </c>
      <c r="H26" s="3"/>
      <c r="I26" s="47"/>
      <c r="J26" s="47"/>
      <c r="K26" s="48"/>
      <c r="L26" s="49" t="s">
        <v>199</v>
      </c>
      <c r="M26" s="50"/>
      <c r="N26" s="3"/>
      <c r="O26" s="3"/>
      <c r="P26" s="3"/>
    </row>
    <row r="27" spans="1:1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</row>
    <row r="28" spans="1:1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</row>
    <row r="29" spans="1:1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14">
        <f>SUM(I31+I41+I62+I83+I91+I107+I130+I146+I155)</f>
        <v>300</v>
      </c>
      <c r="J30" s="214">
        <f>SUM(J31+J41+J62+J83+J91+J107+J130+J146+J155)</f>
        <v>100</v>
      </c>
      <c r="K30" s="215">
        <f>SUM(K31+K41+K62+K83+K91+K107+K130+K146+K155)</f>
        <v>74.48</v>
      </c>
      <c r="L30" s="214">
        <f>SUM(L31+L41+L62+L83+L91+L107+L130+L146+L155)</f>
        <v>74.48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14">
        <f>SUM(I32+I37)</f>
        <v>0</v>
      </c>
      <c r="J31" s="214">
        <f>SUM(J32+J37)</f>
        <v>0</v>
      </c>
      <c r="K31" s="216">
        <f>SUM(K32+K37)</f>
        <v>0</v>
      </c>
      <c r="L31" s="217">
        <f>SUM(L32+L37)</f>
        <v>0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0</v>
      </c>
      <c r="J32" s="121">
        <f t="shared" si="0"/>
        <v>0</v>
      </c>
      <c r="K32" s="153">
        <f t="shared" si="0"/>
        <v>0</v>
      </c>
      <c r="L32" s="121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0</v>
      </c>
      <c r="J33" s="121">
        <f t="shared" si="0"/>
        <v>0</v>
      </c>
      <c r="K33" s="153">
        <f t="shared" si="0"/>
        <v>0</v>
      </c>
      <c r="L33" s="121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0</v>
      </c>
      <c r="J34" s="121">
        <f>SUM(J35:J36)</f>
        <v>0</v>
      </c>
      <c r="K34" s="153">
        <f>SUM(K35:K36)</f>
        <v>0</v>
      </c>
      <c r="L34" s="121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0</v>
      </c>
      <c r="J35" s="84">
        <v>0</v>
      </c>
      <c r="K35" s="84">
        <v>0</v>
      </c>
      <c r="L35" s="84">
        <v>0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0</v>
      </c>
      <c r="J37" s="121">
        <f t="shared" si="1"/>
        <v>0</v>
      </c>
      <c r="K37" s="153">
        <f t="shared" si="1"/>
        <v>0</v>
      </c>
      <c r="L37" s="121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0</v>
      </c>
      <c r="J38" s="121">
        <f t="shared" si="1"/>
        <v>0</v>
      </c>
      <c r="K38" s="121">
        <f t="shared" si="1"/>
        <v>0</v>
      </c>
      <c r="L38" s="121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0</v>
      </c>
      <c r="J39" s="121">
        <f t="shared" si="1"/>
        <v>0</v>
      </c>
      <c r="K39" s="121">
        <f t="shared" si="1"/>
        <v>0</v>
      </c>
      <c r="L39" s="121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0</v>
      </c>
      <c r="J40" s="84">
        <v>0</v>
      </c>
      <c r="K40" s="84">
        <v>0</v>
      </c>
      <c r="L40" s="84">
        <v>0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18">
        <f t="shared" ref="I41:L43" si="2">I42</f>
        <v>0</v>
      </c>
      <c r="J41" s="219">
        <f t="shared" si="2"/>
        <v>0</v>
      </c>
      <c r="K41" s="218">
        <f t="shared" si="2"/>
        <v>0</v>
      </c>
      <c r="L41" s="21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0</v>
      </c>
      <c r="J42" s="153">
        <f t="shared" si="2"/>
        <v>0</v>
      </c>
      <c r="K42" s="121">
        <f t="shared" si="2"/>
        <v>0</v>
      </c>
      <c r="L42" s="153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0</v>
      </c>
      <c r="J43" s="153">
        <f t="shared" si="2"/>
        <v>0</v>
      </c>
      <c r="K43" s="141">
        <f t="shared" si="2"/>
        <v>0</v>
      </c>
      <c r="L43" s="141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0</v>
      </c>
      <c r="J44" s="220">
        <f>SUM(J45:J61)-J53</f>
        <v>0</v>
      </c>
      <c r="K44" s="220">
        <f>SUM(K45:K61)-K53</f>
        <v>0</v>
      </c>
      <c r="L44" s="159">
        <f>SUM(L45:L61)-L53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0</v>
      </c>
      <c r="J51" s="84">
        <v>0</v>
      </c>
      <c r="K51" s="84">
        <v>0</v>
      </c>
      <c r="L51" s="84">
        <v>0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</row>
    <row r="53" spans="1:12" ht="11.25" customHeight="1">
      <c r="A53" s="245">
        <v>1</v>
      </c>
      <c r="B53" s="246"/>
      <c r="C53" s="246"/>
      <c r="D53" s="246"/>
      <c r="E53" s="246"/>
      <c r="F53" s="247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200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201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202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0</v>
      </c>
      <c r="J61" s="84">
        <v>0</v>
      </c>
      <c r="K61" s="84">
        <v>0</v>
      </c>
      <c r="L61" s="84">
        <v>0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21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22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22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22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21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23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22">
        <f>J75</f>
        <v>0</v>
      </c>
      <c r="K74" s="222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22">
        <f>SUM(J76:J78)</f>
        <v>0</v>
      </c>
      <c r="K75" s="222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22">
        <f t="shared" si="3"/>
        <v>0</v>
      </c>
      <c r="K79" s="222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22">
        <f t="shared" si="3"/>
        <v>0</v>
      </c>
      <c r="K80" s="222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22">
        <f t="shared" si="3"/>
        <v>0</v>
      </c>
      <c r="K81" s="222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22">
        <f t="shared" si="4"/>
        <v>0</v>
      </c>
      <c r="K83" s="222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22">
        <f t="shared" si="4"/>
        <v>0</v>
      </c>
      <c r="K84" s="222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22">
        <f t="shared" si="4"/>
        <v>0</v>
      </c>
      <c r="K85" s="222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22">
        <f>SUM(J87:J90)-J88</f>
        <v>0</v>
      </c>
      <c r="K86" s="222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68">
        <v>1</v>
      </c>
      <c r="B88" s="269"/>
      <c r="C88" s="269"/>
      <c r="D88" s="269"/>
      <c r="E88" s="269"/>
      <c r="F88" s="270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22">
        <f>SUM(J92+J97+J102)</f>
        <v>0</v>
      </c>
      <c r="K91" s="222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21">
        <f t="shared" si="5"/>
        <v>0</v>
      </c>
      <c r="K92" s="221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22">
        <f t="shared" si="5"/>
        <v>0</v>
      </c>
      <c r="K93" s="222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22">
        <f>SUM(J95:J96)</f>
        <v>0</v>
      </c>
      <c r="K94" s="222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22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22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22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22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22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23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22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23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22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22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22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22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24">
        <f t="shared" si="9"/>
        <v>0</v>
      </c>
      <c r="J115" s="225">
        <f t="shared" si="9"/>
        <v>0</v>
      </c>
      <c r="K115" s="226">
        <f t="shared" si="9"/>
        <v>0</v>
      </c>
      <c r="L115" s="224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21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22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22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21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22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22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20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22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22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45">
        <v>1</v>
      </c>
      <c r="B129" s="246"/>
      <c r="C129" s="246"/>
      <c r="D129" s="246"/>
      <c r="E129" s="246"/>
      <c r="F129" s="247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300</v>
      </c>
      <c r="J130" s="222">
        <f>SUM(J131+J136+J141)</f>
        <v>100</v>
      </c>
      <c r="K130" s="153">
        <f>SUM(K131+K136+K141)</f>
        <v>74.48</v>
      </c>
      <c r="L130" s="121">
        <f>SUM(L131+L136+L141)</f>
        <v>74.48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22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22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22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300</v>
      </c>
      <c r="J136" s="223">
        <f t="shared" si="14"/>
        <v>100</v>
      </c>
      <c r="K136" s="161">
        <f t="shared" si="14"/>
        <v>74.48</v>
      </c>
      <c r="L136" s="141">
        <f t="shared" si="14"/>
        <v>74.48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300</v>
      </c>
      <c r="J137" s="222">
        <f t="shared" si="14"/>
        <v>100</v>
      </c>
      <c r="K137" s="153">
        <f t="shared" si="14"/>
        <v>74.48</v>
      </c>
      <c r="L137" s="121">
        <f t="shared" si="14"/>
        <v>74.48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300</v>
      </c>
      <c r="J138" s="222">
        <f>SUM(J139:J140)</f>
        <v>100</v>
      </c>
      <c r="K138" s="153">
        <f>SUM(K139:K140)</f>
        <v>74.48</v>
      </c>
      <c r="L138" s="121">
        <f>SUM(L139:L140)</f>
        <v>74.48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300</v>
      </c>
      <c r="J139" s="84">
        <v>100</v>
      </c>
      <c r="K139" s="84">
        <v>74.48</v>
      </c>
      <c r="L139" s="84">
        <v>74.48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0</v>
      </c>
      <c r="J141" s="222">
        <f t="shared" si="15"/>
        <v>0</v>
      </c>
      <c r="K141" s="153">
        <f t="shared" si="15"/>
        <v>0</v>
      </c>
      <c r="L141" s="121">
        <f t="shared" si="15"/>
        <v>0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0</v>
      </c>
      <c r="J142" s="220">
        <f t="shared" si="15"/>
        <v>0</v>
      </c>
      <c r="K142" s="159">
        <f t="shared" si="15"/>
        <v>0</v>
      </c>
      <c r="L142" s="138">
        <f t="shared" si="15"/>
        <v>0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0</v>
      </c>
      <c r="J143" s="222">
        <f>SUM(J144:J145)</f>
        <v>0</v>
      </c>
      <c r="K143" s="153">
        <f>SUM(K144:K145)</f>
        <v>0</v>
      </c>
      <c r="L143" s="121">
        <f>SUM(L144:L145)</f>
        <v>0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0</v>
      </c>
      <c r="J144" s="152">
        <v>0</v>
      </c>
      <c r="K144" s="152">
        <v>0</v>
      </c>
      <c r="L144" s="152">
        <v>0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21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21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22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21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22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22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22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22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21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22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22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21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22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22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21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45">
        <v>1</v>
      </c>
      <c r="B169" s="246"/>
      <c r="C169" s="246"/>
      <c r="D169" s="246"/>
      <c r="E169" s="246"/>
      <c r="F169" s="247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14">
        <f>SUM(I173+I226+I287)</f>
        <v>0</v>
      </c>
      <c r="J172" s="227">
        <f>SUM(J173+J226+J287)</f>
        <v>0</v>
      </c>
      <c r="K172" s="215">
        <f>SUM(K173+K226+K287)</f>
        <v>0</v>
      </c>
      <c r="L172" s="214">
        <f>SUM(L173+L226+L287)</f>
        <v>0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0</v>
      </c>
      <c r="J173" s="126">
        <f>SUM(J174+J196+J204+J216+J220)</f>
        <v>0</v>
      </c>
      <c r="K173" s="126">
        <f>SUM(K174+K196+K204+K216+K220)</f>
        <v>0</v>
      </c>
      <c r="L173" s="126">
        <f>SUM(L174+L196+L204+L216+L220)</f>
        <v>0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0</v>
      </c>
      <c r="J174" s="222">
        <f>SUM(J175+J178+J183+J188+J193)</f>
        <v>0</v>
      </c>
      <c r="K174" s="153">
        <f>SUM(K175+K178+K183+K188+K193)</f>
        <v>0</v>
      </c>
      <c r="L174" s="121">
        <f>SUM(L175+L178+L183+L188+L193)</f>
        <v>0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21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21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22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22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23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22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0</v>
      </c>
      <c r="J193" s="222">
        <f t="shared" si="19"/>
        <v>0</v>
      </c>
      <c r="K193" s="153">
        <f t="shared" si="19"/>
        <v>0</v>
      </c>
      <c r="L193" s="121">
        <f t="shared" si="19"/>
        <v>0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0</v>
      </c>
      <c r="J194" s="153">
        <f t="shared" si="19"/>
        <v>0</v>
      </c>
      <c r="K194" s="153">
        <f t="shared" si="19"/>
        <v>0</v>
      </c>
      <c r="L194" s="153">
        <f t="shared" si="19"/>
        <v>0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23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22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21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22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21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22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45">
        <v>1</v>
      </c>
      <c r="B207" s="246"/>
      <c r="C207" s="246"/>
      <c r="D207" s="246"/>
      <c r="E207" s="246"/>
      <c r="F207" s="247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22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203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21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20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22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22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20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22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22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22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22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21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21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45">
        <v>1</v>
      </c>
      <c r="B246" s="246"/>
      <c r="C246" s="246"/>
      <c r="D246" s="246"/>
      <c r="E246" s="246"/>
      <c r="F246" s="247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22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22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22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22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22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22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22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21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22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22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22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22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22">
        <f t="shared" si="25"/>
        <v>0</v>
      </c>
      <c r="K277" s="222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28">
        <f t="shared" si="26"/>
        <v>0</v>
      </c>
      <c r="K279" s="222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28">
        <f t="shared" si="26"/>
        <v>0</v>
      </c>
      <c r="K280" s="222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28">
        <f>J283</f>
        <v>0</v>
      </c>
      <c r="K282" s="222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45">
        <v>1</v>
      </c>
      <c r="B286" s="246"/>
      <c r="C286" s="246"/>
      <c r="D286" s="246"/>
      <c r="E286" s="246"/>
      <c r="F286" s="247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14">
        <f>SUM(I288+I316)</f>
        <v>0</v>
      </c>
      <c r="J287" s="229">
        <f>SUM(J288+J316)</f>
        <v>0</v>
      </c>
      <c r="K287" s="227">
        <f>SUM(K288+K316)</f>
        <v>0</v>
      </c>
      <c r="L287" s="215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28">
        <f>SUM(J289+J294+J298+J302+J306+J309+J312)</f>
        <v>0</v>
      </c>
      <c r="K288" s="222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28">
        <f>J290</f>
        <v>0</v>
      </c>
      <c r="K289" s="222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28">
        <f>SUM(J291:J293)</f>
        <v>0</v>
      </c>
      <c r="K290" s="222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28">
        <f>J295</f>
        <v>0</v>
      </c>
      <c r="K294" s="222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30">
        <f>SUM(J296:J297)</f>
        <v>0</v>
      </c>
      <c r="K295" s="221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28">
        <f>J299</f>
        <v>0</v>
      </c>
      <c r="K298" s="222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28">
        <f>J303</f>
        <v>0</v>
      </c>
      <c r="K302" s="222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28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30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28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28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28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28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28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28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31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22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22">
        <f>J328</f>
        <v>0</v>
      </c>
      <c r="K326" s="222">
        <f>K328</f>
        <v>0</v>
      </c>
      <c r="L326" s="153">
        <f>L328</f>
        <v>0</v>
      </c>
    </row>
    <row r="327" spans="1:12" ht="15" customHeight="1">
      <c r="A327" s="245">
        <v>1</v>
      </c>
      <c r="B327" s="246"/>
      <c r="C327" s="246"/>
      <c r="D327" s="246"/>
      <c r="E327" s="246"/>
      <c r="F327" s="247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22">
        <f>J332</f>
        <v>0</v>
      </c>
      <c r="K331" s="222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21">
        <f>SUM(J333:J334)</f>
        <v>0</v>
      </c>
      <c r="K332" s="221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22">
        <f t="shared" si="29"/>
        <v>0</v>
      </c>
      <c r="K335" s="222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21">
        <f t="shared" si="29"/>
        <v>0</v>
      </c>
      <c r="K336" s="221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22">
        <f t="shared" si="30"/>
        <v>0</v>
      </c>
      <c r="K338" s="222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22">
        <f t="shared" si="30"/>
        <v>0</v>
      </c>
      <c r="K339" s="222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22">
        <f t="shared" si="31"/>
        <v>0</v>
      </c>
      <c r="K341" s="222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22">
        <f t="shared" si="31"/>
        <v>0</v>
      </c>
      <c r="K342" s="222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32">
        <f>SUM(I30+I172)</f>
        <v>300</v>
      </c>
      <c r="J344" s="233">
        <f>SUM(J30+J172)</f>
        <v>100</v>
      </c>
      <c r="K344" s="233">
        <f>SUM(K30+K172)</f>
        <v>74.48</v>
      </c>
      <c r="L344" s="234">
        <f>SUM(L30+L172)</f>
        <v>74.48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207</v>
      </c>
      <c r="H347" s="196"/>
      <c r="I347" s="3"/>
      <c r="J347" s="3"/>
      <c r="K347" s="194" t="s">
        <v>204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205</v>
      </c>
      <c r="H350" s="3"/>
      <c r="I350" s="203"/>
      <c r="J350" s="3"/>
      <c r="K350" s="213" t="s">
        <v>206</v>
      </c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4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dcterms:created xsi:type="dcterms:W3CDTF">2015-02-02T19:24:02Z</dcterms:created>
  <dcterms:modified xsi:type="dcterms:W3CDTF">2017-04-03T07:28:04Z</dcterms:modified>
</cp:coreProperties>
</file>