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I185" i="1" s="1"/>
  <c r="I176" i="1" s="1"/>
  <c r="I175" i="1" s="1"/>
  <c r="I174" i="1" s="1"/>
  <c r="L185" i="1"/>
  <c r="K185" i="1"/>
  <c r="J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L175" i="1"/>
  <c r="K175" i="1"/>
  <c r="K174" i="1" s="1"/>
  <c r="J175" i="1"/>
  <c r="L174" i="1"/>
  <c r="J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I158" i="1" s="1"/>
  <c r="I157" i="1" s="1"/>
  <c r="L158" i="1"/>
  <c r="K158" i="1"/>
  <c r="J158" i="1"/>
  <c r="L157" i="1"/>
  <c r="K157" i="1"/>
  <c r="J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L109" i="1"/>
  <c r="K109" i="1"/>
  <c r="J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I43" i="1" s="1"/>
  <c r="I42" i="1" s="1"/>
  <c r="I41" i="1" s="1"/>
  <c r="I30" i="1" s="1"/>
  <c r="I344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<sst xmlns="http://schemas.openxmlformats.org/spreadsheetml/2006/main" count="711" uniqueCount="208">
  <si>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</si>
  <si>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</si>
  <si>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</si>
  <si>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</si>
  <si>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</si>
  <si>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</si>
  <si>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</si>
  <si>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</si>
  <si>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</si>
  <si>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</si>
  <si>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</si>
  <si>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</si>
  <si>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</si>
  <si>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</si>
  <si>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</si>
  <si>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</si>
  <si>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</si>
  <si>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</si>
  <si>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</si>
  <si>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</si>
  <si>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</si>
  <si>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</si>
  <si>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</si>
  <si>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</si>
  <si>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</si>
  <si>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</si>
  <si>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</si>
  <si>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</si>
  <si>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</si>
  <si>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</si>
  <si>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</si>
  <si>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</si>
  <si>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</si>
  <si>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</si>
  <si>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</si>
  <si>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</si>
  <si>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</si>
  <si>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</si>
  <si>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</si>
  <si>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</si>
  <si>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</si>
  <si>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</si>
  <si>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</si>
  <si>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</si>
  <si>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</si>
  <si>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</si>
  <si>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</si>
  <si>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</si>
  <si>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</si>
  <si>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</si>
  <si>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</si>
  <si>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</si>
  <si>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</si>
  <si>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</si>
  <si>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</si>
  <si>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</si>
  <si>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</si>
  <si>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</si>
  <si>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</si>
  <si>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</si>
  <si>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</si>
  <si>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</si>
  <si>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</si>
  <si>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</si>
  <si>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</si>
  <si>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</si>
  <si>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</si>
  <si>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</si>
  <si>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</si>
  <si>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</si>
  <si>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</si>
  <si>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</si>
  <si>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</si>
  <si>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</si>
  <si>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</si>
  <si>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</si>
  <si>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</si>
  <si>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</si>
  <si>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</si>
  <si>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</si>
  <si>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</si>
  <si>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</si>
  <si>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</si>
  <si>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</si>
  <si>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</si>
  <si>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</si>
  <si>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</si>
  <si>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</si>
  <si>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</si>
  <si>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</si>
  <si>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</si>
  <si>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</si>
  <si>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</si>
  <si>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</si>
  <si>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</si>
  <si>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</si>
  <si>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</si>
  <si>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</si>
  <si>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</si>
  <si>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</si>
  <si>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</si>
  <si>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</si>
  <si>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</si>
  <si>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</si>
  <si>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</si>
  <si>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</si>
  <si>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</si>
  <si>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</si>
  <si>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</si>
  <si>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</si>
  <si>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</si>
  <si>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</si>
  <si>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</si>
  <si>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</si>
  <si>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</si>
  <si>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</si>
  <si>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</si>
  <si>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</si>
  <si>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</si>
  <si>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</si>
  <si>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</si>
  <si>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</si>
  <si>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</si>
  <si>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</si>
  <si>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</si>
  <si>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</si>
  <si>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</si>
  <si>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</si>
  <si>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</si>
  <si>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</si>
  <si>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</si>
  <si>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</si>
  <si>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</si>
  <si>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</si>
  <si>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</si>
  <si>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</si>
  <si>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</si>
  <si>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</si>
  <si>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</si>
  <si>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</si>
  <si>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</si>
  <si>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</si>
  <si>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</si>
  <si>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</si>
  <si>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</si>
  <si>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</si>
  <si>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</si>
  <si>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</si>
  <si>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</si>
  <si>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</si>
  <si>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</si>
  <si>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</si>
  <si>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</si>
  <si>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</si>
  <si>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</si>
  <si>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</si>
  <si>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</si>
  <si>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</si>
  <si>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</si>
  <si>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</si>
  <si>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</si>
  <si>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</si>
  <si>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</si>
  <si>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</si>
  <si>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</si>
  <si>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</si>
  <si>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</si>
  <si>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</si>
  <si>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</si>
  <si>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</si>
  <si>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</si>
  <si>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</si>
  <si>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</si>
  <si>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</si>
  <si>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</si>
  <si>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</si>
  <si>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</si>
  <si>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</si>
  <si>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</si>
  <si>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</si>
  <si>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</si>
  <si>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</si>
  <si>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</si>
  <si>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</si>
  <si>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</si>
  <si>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</si>
  <si>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</si>
  <si>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BIRŽELIO MĖN. 30 D.</t>
  </si>
  <si>
    <t>2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</si>
  <si>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</si>
  <si>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</si>
  <si>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</si>
  <si>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</si>
  <si>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</si>
  <si>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</si>
  <si>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</si>
  <si>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</si>
  <si>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</si>
  <si>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</si>
  <si>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</si>
  <si>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</si>
  <si>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</si>
  <si>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</si>
  <si>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Sigita Lapkauskienė</t>
  </si>
  <si>
    <t/>
  </si>
  <si>
    <t>Janina Sodaitienė</t>
  </si>
  <si>
    <t>2016.07.01   Nr. 129.</t>
  </si>
  <si>
    <t>Direktorės pavaduotoja ugdymui 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</si>
</sst>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5" zoomScaleSheetLayoutView="120" workbookViewId="0">
      <selection activeCell="U340" sqref="U34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206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284700</v>
      </c>
      <c r="J30" s="214">
        <f>SUM(J31+J41+J62+J83+J91+J107+J130+J146+J155)</f>
        <v>181900</v>
      </c>
      <c r="K30" s="215">
        <f>SUM(K31+K41+K62+K83+K91+K107+K130+K146+K155)</f>
        <v>172155.4</v>
      </c>
      <c r="L30" s="214">
        <f>SUM(L31+L41+L62+L83+L91+L107+L130+L146+L155)</f>
        <v>172155.4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233010</v>
      </c>
      <c r="J31" s="214">
        <f>SUM(J32+J37)</f>
        <v>150240</v>
      </c>
      <c r="K31" s="216">
        <f>SUM(K32+K37)</f>
        <v>147647.44</v>
      </c>
      <c r="L31" s="217">
        <f>SUM(L32+L37)</f>
        <v>147647.44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177900</v>
      </c>
      <c r="J32" s="121">
        <f t="shared" si="0"/>
        <v>114700</v>
      </c>
      <c r="K32" s="153">
        <f t="shared" si="0"/>
        <v>112256.46</v>
      </c>
      <c r="L32" s="121">
        <f t="shared" si="0"/>
        <v>112256.46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177900</v>
      </c>
      <c r="J33" s="121">
        <f t="shared" si="0"/>
        <v>114700</v>
      </c>
      <c r="K33" s="153">
        <f t="shared" si="0"/>
        <v>112256.46</v>
      </c>
      <c r="L33" s="121">
        <f t="shared" si="0"/>
        <v>112256.46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177900</v>
      </c>
      <c r="J34" s="121">
        <f>SUM(J35:J36)</f>
        <v>114700</v>
      </c>
      <c r="K34" s="153">
        <f>SUM(K35:K36)</f>
        <v>112256.46</v>
      </c>
      <c r="L34" s="121">
        <f>SUM(L35:L36)</f>
        <v>112256.46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177900</v>
      </c>
      <c r="J35" s="84">
        <v>114700</v>
      </c>
      <c r="K35" s="84">
        <v>112256.46</v>
      </c>
      <c r="L35" s="84">
        <v>112256.46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55110</v>
      </c>
      <c r="J37" s="121">
        <f t="shared" si="1"/>
        <v>35540</v>
      </c>
      <c r="K37" s="153">
        <f t="shared" si="1"/>
        <v>35390.980000000003</v>
      </c>
      <c r="L37" s="121">
        <f t="shared" si="1"/>
        <v>35390.980000000003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55110</v>
      </c>
      <c r="J38" s="121">
        <f t="shared" si="1"/>
        <v>35540</v>
      </c>
      <c r="K38" s="121">
        <f t="shared" si="1"/>
        <v>35390.980000000003</v>
      </c>
      <c r="L38" s="121">
        <f t="shared" si="1"/>
        <v>35390.980000000003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55110</v>
      </c>
      <c r="J39" s="121">
        <f t="shared" si="1"/>
        <v>35540</v>
      </c>
      <c r="K39" s="121">
        <f t="shared" si="1"/>
        <v>35390.980000000003</v>
      </c>
      <c r="L39" s="121">
        <f t="shared" si="1"/>
        <v>35390.980000000003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55110</v>
      </c>
      <c r="J40" s="84">
        <v>35540</v>
      </c>
      <c r="K40" s="84">
        <v>35390.980000000003</v>
      </c>
      <c r="L40" s="84">
        <v>35390.980000000003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51190</v>
      </c>
      <c r="J41" s="219">
        <f t="shared" si="2"/>
        <v>31260</v>
      </c>
      <c r="K41" s="218">
        <f t="shared" si="2"/>
        <v>24420.959999999999</v>
      </c>
      <c r="L41" s="218">
        <f t="shared" si="2"/>
        <v>24420.959999999999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51190</v>
      </c>
      <c r="J42" s="153">
        <f t="shared" si="2"/>
        <v>31260</v>
      </c>
      <c r="K42" s="121">
        <f t="shared" si="2"/>
        <v>24420.959999999999</v>
      </c>
      <c r="L42" s="153">
        <f t="shared" si="2"/>
        <v>24420.959999999999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51190</v>
      </c>
      <c r="J43" s="153">
        <f t="shared" si="2"/>
        <v>31260</v>
      </c>
      <c r="K43" s="141">
        <f t="shared" si="2"/>
        <v>24420.959999999999</v>
      </c>
      <c r="L43" s="141">
        <f t="shared" si="2"/>
        <v>24420.959999999999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51190</v>
      </c>
      <c r="J44" s="220">
        <f>SUM(J45:J61)-J53</f>
        <v>31260</v>
      </c>
      <c r="K44" s="220">
        <f>SUM(K45:K61)-K53</f>
        <v>24420.959999999999</v>
      </c>
      <c r="L44" s="159">
        <f>SUM(L45:L61)-L53</f>
        <v>24420.959999999999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9900</v>
      </c>
      <c r="J45" s="84">
        <v>5400</v>
      </c>
      <c r="K45" s="84">
        <v>3960.77</v>
      </c>
      <c r="L45" s="84">
        <v>3960.77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260</v>
      </c>
      <c r="J46" s="84">
        <v>70</v>
      </c>
      <c r="K46" s="84">
        <v>69.95</v>
      </c>
      <c r="L46" s="84">
        <v>69.95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1100</v>
      </c>
      <c r="J47" s="84">
        <v>560</v>
      </c>
      <c r="K47" s="84">
        <v>445.76</v>
      </c>
      <c r="L47" s="84">
        <v>445.76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1600</v>
      </c>
      <c r="J48" s="84">
        <v>660</v>
      </c>
      <c r="K48" s="84">
        <v>249.35</v>
      </c>
      <c r="L48" s="84">
        <v>249.35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2410</v>
      </c>
      <c r="J49" s="84">
        <v>1060</v>
      </c>
      <c r="K49" s="84">
        <v>475.31</v>
      </c>
      <c r="L49" s="84">
        <v>475.31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150</v>
      </c>
      <c r="J50" s="84">
        <v>150</v>
      </c>
      <c r="K50" s="84">
        <v>142.62</v>
      </c>
      <c r="L50" s="84">
        <v>142.62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3450</v>
      </c>
      <c r="J51" s="84">
        <v>1900</v>
      </c>
      <c r="K51" s="84">
        <v>1191.52</v>
      </c>
      <c r="L51" s="84">
        <v>1191.52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100</v>
      </c>
      <c r="J52" s="84">
        <v>60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400</v>
      </c>
      <c r="J57" s="84">
        <v>200</v>
      </c>
      <c r="K57" s="84">
        <v>51.96</v>
      </c>
      <c r="L57" s="84">
        <v>51.96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27770</v>
      </c>
      <c r="J60" s="84">
        <v>19000</v>
      </c>
      <c r="K60" s="84">
        <v>16213.26</v>
      </c>
      <c r="L60" s="84">
        <v>16213.26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4050</v>
      </c>
      <c r="J61" s="84">
        <v>2200</v>
      </c>
      <c r="K61" s="84">
        <v>1620.46</v>
      </c>
      <c r="L61" s="84">
        <v>1620.46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500</v>
      </c>
      <c r="J130" s="222">
        <f>SUM(J131+J136+J141)</f>
        <v>400</v>
      </c>
      <c r="K130" s="153">
        <f>SUM(K131+K136+K141)</f>
        <v>87</v>
      </c>
      <c r="L130" s="121">
        <f>SUM(L131+L136+L141)</f>
        <v>87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500</v>
      </c>
      <c r="J141" s="222">
        <f t="shared" si="15"/>
        <v>400</v>
      </c>
      <c r="K141" s="153">
        <f t="shared" si="15"/>
        <v>87</v>
      </c>
      <c r="L141" s="121">
        <f t="shared" si="15"/>
        <v>87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500</v>
      </c>
      <c r="J142" s="220">
        <f t="shared" si="15"/>
        <v>400</v>
      </c>
      <c r="K142" s="159">
        <f t="shared" si="15"/>
        <v>87</v>
      </c>
      <c r="L142" s="138">
        <f t="shared" si="15"/>
        <v>87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500</v>
      </c>
      <c r="J143" s="222">
        <f>SUM(J144:J145)</f>
        <v>400</v>
      </c>
      <c r="K143" s="153">
        <f>SUM(K144:K145)</f>
        <v>87</v>
      </c>
      <c r="L143" s="121">
        <f>SUM(L144:L145)</f>
        <v>87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500</v>
      </c>
      <c r="J144" s="152">
        <v>400</v>
      </c>
      <c r="K144" s="152">
        <v>87</v>
      </c>
      <c r="L144" s="152">
        <v>87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6987.48</v>
      </c>
      <c r="J172" s="227">
        <f>SUM(J173+J226+J287)</f>
        <v>6987.48</v>
      </c>
      <c r="K172" s="215">
        <f>SUM(K173+K226+K287)</f>
        <v>6987.48</v>
      </c>
      <c r="L172" s="214">
        <f>SUM(L173+L226+L287)</f>
        <v>6987.48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6987.48</v>
      </c>
      <c r="J173" s="126">
        <f>SUM(J174+J196+J204+J216+J220)</f>
        <v>6987.48</v>
      </c>
      <c r="K173" s="126">
        <f>SUM(K174+K196+K204+K216+K220)</f>
        <v>6987.48</v>
      </c>
      <c r="L173" s="126">
        <f>SUM(L174+L196+L204+L216+L220)</f>
        <v>6987.48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6987.48</v>
      </c>
      <c r="J174" s="222">
        <f>SUM(J175+J178+J183+J188+J193)</f>
        <v>6987.48</v>
      </c>
      <c r="K174" s="153">
        <f>SUM(K175+K178+K183+K188+K193)</f>
        <v>6987.48</v>
      </c>
      <c r="L174" s="121">
        <f>SUM(L175+L178+L183+L188+L193)</f>
        <v>6987.48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6987.48</v>
      </c>
      <c r="J193" s="222">
        <f t="shared" si="19"/>
        <v>6987.48</v>
      </c>
      <c r="K193" s="153">
        <f t="shared" si="19"/>
        <v>6987.48</v>
      </c>
      <c r="L193" s="121">
        <f t="shared" si="19"/>
        <v>6987.48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6987.48</v>
      </c>
      <c r="J194" s="153">
        <f t="shared" si="19"/>
        <v>6987.48</v>
      </c>
      <c r="K194" s="153">
        <f t="shared" si="19"/>
        <v>6987.48</v>
      </c>
      <c r="L194" s="153">
        <f t="shared" si="19"/>
        <v>6987.48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6987.48</v>
      </c>
      <c r="J195" s="85">
        <v>6987.48</v>
      </c>
      <c r="K195" s="85">
        <v>6987.48</v>
      </c>
      <c r="L195" s="85">
        <v>6987.48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291687.48</v>
      </c>
      <c r="J344" s="233">
        <f>SUM(J30+J172)</f>
        <v>188887.48</v>
      </c>
      <c r="K344" s="233">
        <f>SUM(K30+K172)</f>
        <v>179142.88</v>
      </c>
      <c r="L344" s="234">
        <f>SUM(L30+L172)</f>
        <v>179142.88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207</v>
      </c>
      <c r="H347" s="196"/>
      <c r="I347" s="3"/>
      <c r="J347" s="3"/>
      <c r="K347" s="194" t="s">
        <v>203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204</v>
      </c>
      <c r="H350" s="3"/>
      <c r="I350" s="203"/>
      <c r="J350" s="3"/>
      <c r="K350" s="213" t="s">
        <v>205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2016-07-01T12:03:16Z</cp:lastPrinted>
  <dcterms:created xsi:type="dcterms:W3CDTF">2015-02-02T19:24:02Z</dcterms:created>
  <dcterms:modified xsi:type="dcterms:W3CDTF">2016-07-08T08:13:41Z</dcterms:modified>
</cp:coreProperties>
</file>