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64" i="4" s="1"/>
  <c r="G86" i="4"/>
  <c r="G90" i="4"/>
  <c r="G84" i="4" s="1"/>
  <c r="F59" i="4"/>
  <c r="F65" i="4"/>
  <c r="F75" i="4"/>
  <c r="F69" i="4" s="1"/>
  <c r="F86" i="4"/>
  <c r="F90" i="4"/>
  <c r="F84" i="4" s="1"/>
  <c r="F64" i="4" l="1"/>
  <c r="F58" i="4"/>
  <c r="G94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<sst xmlns="http://schemas.openxmlformats.org/spreadsheetml/2006/main" count="165" uniqueCount="133">
  <si>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</si>
  <si>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</si>
  <si>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</si>
  <si>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</si>
  <si>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</si>
  <si>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</si>
  <si>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</si>
  <si>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</si>
  <si>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</si>
  <si>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</si>
  <si>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</si>
  <si>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</si>
  <si>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</si>
  <si>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</si>
  <si>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</si>
  <si>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</si>
  <si>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</si>
  <si>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</si>
  <si>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</si>
  <si>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</si>
  <si>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</si>
  <si>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</si>
  <si>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</si>
  <si>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</si>
  <si>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</si>
  <si>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</si>
  <si>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</si>
  <si>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</si>
  <si>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</si>
  <si>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</si>
  <si>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</si>
  <si>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</si>
  <si>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</si>
  <si>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</si>
  <si>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</si>
  <si>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</si>
  <si>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</si>
  <si>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</si>
  <si>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</si>
  <si>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</si>
  <si>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</si>
  <si>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</si>
  <si>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</si>
  <si>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</si>
  <si>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</si>
  <si>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</si>
  <si>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</si>
  <si>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</si>
  <si>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</si>
  <si>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</si>
  <si>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</si>
  <si>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</si>
  <si>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</si>
  <si>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</si>
  <si>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</si>
  <si>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</si>
  <si>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</si>
  <si>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</si>
  <si>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</si>
  <si>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</si>
  <si>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</si>
  <si>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</si>
  <si>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</si>
  <si>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</si>
  <si>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</si>
  <si>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</si>
  <si>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</si>
  <si>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</si>
  <si>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</si>
  <si>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</si>
  <si>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</si>
  <si>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</si>
  <si>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</si>
  <si>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</si>
  <si>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</si>
  <si>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</si>
  <si>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</si>
  <si>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</si>
  <si>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</si>
  <si>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</si>
  <si>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</si>
  <si>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</si>
  <si>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</si>
  <si>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</si>
  <si>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</si>
  <si>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</si>
  <si>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</si>
  <si>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</si>
  <si>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</si>
  <si>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</si>
  <si>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</si>
  <si>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</si>
  <si>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</si>
  <si>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</si>
  <si>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</si>
  <si>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</si>
  <si>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</si>
  <si>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</si>
  <si>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</si>
  <si>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</si>
  <si>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</si>
  <si>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</si>
  <si>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</si>
  <si>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</si>
  <si>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</si>
  <si>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</si>
  <si>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</si>
  <si>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</si>
  <si>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</si>
  <si>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</si>
  <si>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</si>
  <si>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</si>
  <si>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</si>
  <si>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</si>
  <si>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</si>
  <si>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</si>
  <si>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</si>
  <si>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</si>
  <si>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</si>
  <si>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</si>
  <si>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</si>
  <si>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</si>
  <si>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</si>
  <si>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</si>
  <si>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</si>
  <si>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</si>
  <si>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</si>
  <si>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</si>
  <si>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</si>
  <si>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</si>
  <si>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Kaišiadorių lopšelis darželis "Spindulys"</t>
  </si>
  <si>
    <t>PAGAL  2014.06.30 D. DUOMENIS</t>
  </si>
  <si>
    <t xml:space="preserve">2014.07.18 Nr.   169.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</si>
</sst>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94</xdr:row>
      <xdr:rowOff>27214</xdr:rowOff>
    </xdr:from>
    <xdr:to>
      <xdr:col>6</xdr:col>
      <xdr:colOff>59937</xdr:colOff>
      <xdr:row>100</xdr:row>
      <xdr:rowOff>136071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9" y="16233321"/>
          <a:ext cx="5951829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49" zoomScale="70" zoomScaleNormal="70" zoomScaleSheetLayoutView="100" workbookViewId="0">
      <selection activeCell="I105" sqref="I10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112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130</v>
      </c>
      <c r="B7" s="98"/>
      <c r="C7" s="98"/>
      <c r="D7" s="98"/>
      <c r="E7" s="98"/>
      <c r="F7" s="99"/>
      <c r="G7" s="99"/>
    </row>
    <row r="8" spans="1:7" x14ac:dyDescent="0.2">
      <c r="A8" s="100" t="s">
        <v>113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110</v>
      </c>
      <c r="B9" s="101"/>
      <c r="C9" s="101"/>
      <c r="D9" s="101"/>
      <c r="E9" s="101"/>
      <c r="F9" s="102"/>
      <c r="G9" s="102"/>
    </row>
    <row r="10" spans="1:7" x14ac:dyDescent="0.2">
      <c r="A10" s="110" t="s">
        <v>114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131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132</v>
      </c>
      <c r="B16" s="115"/>
      <c r="C16" s="115"/>
      <c r="D16" s="115"/>
      <c r="E16" s="115"/>
      <c r="F16" s="116"/>
      <c r="G16" s="116"/>
    </row>
    <row r="17" spans="1:9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9" ht="12.75" customHeight="1" x14ac:dyDescent="0.2">
      <c r="A18" s="8"/>
      <c r="B18" s="9"/>
      <c r="C18" s="9"/>
      <c r="D18" s="118" t="s">
        <v>124</v>
      </c>
      <c r="E18" s="118"/>
      <c r="F18" s="118"/>
      <c r="G18" s="118"/>
    </row>
    <row r="19" spans="1:9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30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1793555.3799999997</v>
      </c>
      <c r="G20" s="87">
        <f>SUM(G21,G27,G38,G39)</f>
        <v>1818336.8899999997</v>
      </c>
      <c r="I20" s="131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2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133"/>
    </row>
    <row r="23" spans="1:9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/>
      <c r="G23" s="88"/>
      <c r="I23" s="133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133"/>
    </row>
    <row r="25" spans="1:9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  <c r="I25" s="133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133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1793555.3799999997</v>
      </c>
      <c r="G27" s="88">
        <f>SUM(G28:G37)</f>
        <v>1818336.8899999997</v>
      </c>
      <c r="I27" s="133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133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1728723.5399999998</v>
      </c>
      <c r="G29" s="88">
        <v>1756835.1599999997</v>
      </c>
      <c r="I29" s="133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34950.629999999997</v>
      </c>
      <c r="G30" s="88">
        <v>28659.599999999999</v>
      </c>
      <c r="I30" s="133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133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19450.18</v>
      </c>
      <c r="G32" s="88">
        <v>20809.22</v>
      </c>
      <c r="I32" s="133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133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133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9644.73</v>
      </c>
      <c r="G35" s="88">
        <v>11010.63</v>
      </c>
      <c r="I35" s="133"/>
    </row>
    <row r="36" spans="1:9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786.3</v>
      </c>
      <c r="G36" s="88">
        <v>1022.28</v>
      </c>
      <c r="I36" s="133"/>
    </row>
    <row r="37" spans="1:9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  <c r="I37" s="133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133"/>
    </row>
    <row r="39" spans="1:9" s="12" customFormat="1" ht="12.75" customHeight="1" x14ac:dyDescent="0.2">
      <c r="A39" s="30" t="s">
        <v>44</v>
      </c>
      <c r="B39" s="6" t="s">
        <v>129</v>
      </c>
      <c r="C39" s="6"/>
      <c r="D39" s="44"/>
      <c r="E39" s="83"/>
      <c r="F39" s="88"/>
      <c r="G39" s="88"/>
      <c r="I39" s="133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133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71006.460000000006</v>
      </c>
      <c r="G41" s="87">
        <f>SUM(G42,G48,G49,G56,G57)</f>
        <v>144840.89000000001</v>
      </c>
      <c r="I41" s="134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10345.83</v>
      </c>
      <c r="G42" s="88">
        <f>SUM(G43:G47)</f>
        <v>14856.730000000001</v>
      </c>
      <c r="I42" s="133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133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10345.83</v>
      </c>
      <c r="G44" s="88">
        <v>14856.730000000001</v>
      </c>
      <c r="I44" s="133"/>
    </row>
    <row r="45" spans="1:9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  <c r="I45" s="133"/>
    </row>
    <row r="46" spans="1:9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  <c r="I46" s="133"/>
    </row>
    <row r="47" spans="1:9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  <c r="I47" s="133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133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60660.630000000005</v>
      </c>
      <c r="G49" s="88">
        <f>SUM(G50:G55)</f>
        <v>127819.65</v>
      </c>
      <c r="I49" s="133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133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133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133"/>
    </row>
    <row r="53" spans="1:9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>
        <v>22061.81</v>
      </c>
      <c r="G53" s="88">
        <v>21699.14</v>
      </c>
      <c r="I53" s="133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38598.82</v>
      </c>
      <c r="G54" s="88">
        <v>106120.51</v>
      </c>
      <c r="I54" s="133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133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133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/>
      <c r="G57" s="88">
        <v>2164.5100000000002</v>
      </c>
      <c r="I57" s="133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1864561.8399999996</v>
      </c>
      <c r="G58" s="88">
        <f>SUM(G20,G40,G41)</f>
        <v>1963177.7799999998</v>
      </c>
      <c r="I58" s="133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1795220.06</v>
      </c>
      <c r="G59" s="87">
        <f>SUM(G60:G63)</f>
        <v>1819898.57</v>
      </c>
      <c r="I59" s="134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167255.82999999999</v>
      </c>
      <c r="G60" s="88">
        <v>161951.72</v>
      </c>
      <c r="I60" s="133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811345.03</v>
      </c>
      <c r="G61" s="88">
        <v>827063.84000000008</v>
      </c>
      <c r="I61" s="133"/>
    </row>
    <row r="62" spans="1:9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>
        <v>810010.55</v>
      </c>
      <c r="G62" s="88">
        <v>821323.37</v>
      </c>
      <c r="I62" s="133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6608.65</v>
      </c>
      <c r="G63" s="88">
        <v>9559.64</v>
      </c>
      <c r="I63" s="133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23601.559999999998</v>
      </c>
      <c r="G64" s="87">
        <f>SUM(G65,G69)</f>
        <v>106120.51</v>
      </c>
      <c r="I64" s="134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3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133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133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133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23601.559999999998</v>
      </c>
      <c r="G69" s="88">
        <f>SUM(G70:G75,G78:G83)</f>
        <v>106120.51</v>
      </c>
      <c r="I69" s="133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133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133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133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133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133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133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133"/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/>
      <c r="G77" s="88"/>
      <c r="I77" s="133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133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133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10542.23</v>
      </c>
      <c r="G80" s="88">
        <v>17277.09</v>
      </c>
      <c r="I80" s="133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2524.08</v>
      </c>
      <c r="G81" s="88">
        <v>50981.100000000006</v>
      </c>
      <c r="I81" s="133"/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10535.25</v>
      </c>
      <c r="G82" s="88">
        <v>37862.319999999992</v>
      </c>
      <c r="I82" s="133"/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133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45740.22</v>
      </c>
      <c r="G84" s="87">
        <f>SUM(G85,G86,G89,G90)</f>
        <v>37158.700000000048</v>
      </c>
      <c r="I84" s="134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133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3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133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133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133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45740.22</v>
      </c>
      <c r="G90" s="88">
        <f>SUM(G91,G92)</f>
        <v>37158.700000000048</v>
      </c>
      <c r="I90" s="133"/>
    </row>
    <row r="91" spans="1:9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8581.52</v>
      </c>
      <c r="G91" s="88">
        <v>18155.800000000047</v>
      </c>
      <c r="I91" s="133"/>
    </row>
    <row r="92" spans="1:9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37158.699999999997</v>
      </c>
      <c r="G92" s="88">
        <v>19002.900000000001</v>
      </c>
      <c r="I92" s="133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134"/>
    </row>
    <row r="94" spans="1:9" s="12" customFormat="1" ht="25.5" customHeight="1" x14ac:dyDescent="0.2">
      <c r="A94" s="1"/>
      <c r="B94" s="124" t="s">
        <v>120</v>
      </c>
      <c r="C94" s="125"/>
      <c r="D94" s="120"/>
      <c r="E94" s="30"/>
      <c r="F94" s="89">
        <f>SUM(F59,F64,F84,F93)</f>
        <v>1864561.84</v>
      </c>
      <c r="G94" s="89">
        <f>SUM(G59,G64,G84,G93)</f>
        <v>1963177.78</v>
      </c>
      <c r="I94" s="133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127"/>
      <c r="B96" s="127"/>
      <c r="C96" s="127"/>
      <c r="D96" s="127"/>
      <c r="E96" s="91"/>
      <c r="F96" s="101"/>
      <c r="G96" s="101"/>
      <c r="I96" s="42"/>
    </row>
    <row r="97" spans="1:9" s="12" customFormat="1" ht="12.75" customHeight="1" x14ac:dyDescent="0.2">
      <c r="A97" s="126"/>
      <c r="B97" s="126"/>
      <c r="C97" s="126"/>
      <c r="D97" s="126"/>
      <c r="E97" s="42"/>
      <c r="F97" s="100"/>
      <c r="G97" s="100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129"/>
      <c r="B99" s="129"/>
      <c r="C99" s="129"/>
      <c r="D99" s="129"/>
      <c r="E99" s="92"/>
      <c r="F99" s="111"/>
      <c r="G99" s="111"/>
      <c r="I99" s="42"/>
    </row>
    <row r="100" spans="1:9" s="12" customFormat="1" ht="12.75" customHeight="1" x14ac:dyDescent="0.2">
      <c r="A100" s="128"/>
      <c r="B100" s="128"/>
      <c r="C100" s="128"/>
      <c r="D100" s="128"/>
      <c r="E100" s="61"/>
      <c r="F100" s="110"/>
      <c r="G100" s="110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 x14ac:dyDescent="0.2">
      <c r="E103" s="42"/>
      <c r="H103" s="90"/>
      <c r="I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Janina Sodaitienė</dc:creator>
  <cp:lastModifiedBy>Janina Sodaitienė</cp:lastModifiedBy>
  <cp:lastPrinted>2014-07-18T08:44:12Z</cp:lastPrinted>
  <dcterms:created xsi:type="dcterms:W3CDTF">2009-07-20T14:30:53Z</dcterms:created>
  <dcterms:modified xsi:type="dcterms:W3CDTF">2014-07-21T12:53:08Z</dcterms:modified>
</cp:coreProperties>
</file>