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L81" i="1" s="1"/>
  <c r="L64" i="1" s="1"/>
  <c r="L30" i="1" s="1"/>
  <c r="L344" i="1" s="1"/>
  <c r="K82" i="1"/>
  <c r="J82" i="1"/>
  <c r="I82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K64" i="1"/>
  <c r="J64" i="1"/>
  <c r="I64" i="1"/>
  <c r="L44" i="1"/>
  <c r="K44" i="1"/>
  <c r="J44" i="1"/>
  <c r="J43" i="1" s="1"/>
  <c r="J42" i="1" s="1"/>
  <c r="J41" i="1" s="1"/>
  <c r="J30" i="1" s="1"/>
  <c r="J344" i="1" s="1"/>
  <c r="I44" i="1"/>
  <c r="L43" i="1"/>
  <c r="K43" i="1"/>
  <c r="I43" i="1"/>
  <c r="L42" i="1"/>
  <c r="K42" i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<sst xmlns="http://schemas.openxmlformats.org/spreadsheetml/2006/main" count="711" uniqueCount="208">
  <si>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</si>
  <si>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</si>
  <si>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</si>
  <si>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</si>
  <si>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</si>
  <si>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</si>
  <si>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</si>
  <si>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</si>
  <si>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</si>
  <si>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</si>
  <si>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</si>
  <si>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</si>
  <si>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</si>
  <si>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</si>
  <si>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</si>
  <si>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</si>
  <si>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</si>
  <si>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</si>
  <si>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</si>
  <si>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</si>
  <si>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</si>
  <si>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</si>
  <si>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</si>
  <si>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</si>
  <si>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</si>
  <si>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</si>
  <si>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</si>
  <si>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</si>
  <si>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</si>
  <si>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</si>
  <si>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</si>
  <si>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</si>
  <si>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</si>
  <si>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</si>
  <si>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</si>
  <si>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</si>
  <si>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</si>
  <si>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</si>
  <si>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</si>
  <si>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</si>
  <si>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</si>
  <si>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</si>
  <si>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</si>
  <si>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</si>
  <si>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</si>
  <si>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</si>
  <si>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</si>
  <si>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</si>
  <si>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</si>
  <si>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</si>
  <si>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</si>
  <si>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</si>
  <si>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</si>
  <si>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</si>
  <si>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</si>
  <si>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</si>
  <si>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</si>
  <si>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</si>
  <si>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</si>
  <si>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</si>
  <si>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</si>
  <si>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</si>
  <si>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</si>
  <si>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</si>
  <si>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</si>
  <si>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</si>
  <si>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</si>
  <si>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</si>
  <si>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</si>
  <si>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</si>
  <si>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</si>
  <si>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</si>
  <si>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</si>
  <si>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</si>
  <si>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</si>
  <si>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</si>
  <si>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</si>
  <si>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</si>
  <si>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</si>
  <si>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</si>
  <si>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</si>
  <si>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</si>
  <si>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</si>
  <si>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</si>
  <si>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</si>
  <si>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</si>
  <si>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</si>
  <si>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</si>
  <si>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</si>
  <si>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</si>
  <si>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</si>
  <si>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</si>
  <si>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</si>
  <si>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</si>
  <si>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</si>
  <si>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</si>
  <si>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</si>
  <si>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</si>
  <si>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</si>
  <si>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</si>
  <si>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</si>
  <si>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</si>
  <si>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</si>
  <si>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</si>
  <si>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</si>
  <si>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</si>
  <si>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</si>
  <si>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</si>
  <si>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</si>
  <si>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</si>
  <si>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</si>
  <si>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</si>
  <si>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</si>
  <si>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</si>
  <si>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</si>
  <si>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</si>
  <si>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</si>
  <si>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</si>
  <si>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</si>
  <si>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</si>
  <si>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</si>
  <si>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</si>
  <si>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</si>
  <si>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</si>
  <si>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</si>
  <si>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</si>
  <si>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</si>
  <si>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</si>
  <si>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</si>
  <si>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</si>
  <si>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</si>
  <si>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</si>
  <si>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</si>
  <si>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</si>
  <si>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</si>
  <si>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</si>
  <si>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</si>
  <si>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</si>
  <si>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</si>
  <si>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</si>
  <si>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</si>
  <si>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</si>
  <si>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</si>
  <si>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</si>
  <si>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</si>
  <si>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</si>
  <si>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</si>
  <si>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</si>
  <si>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</si>
  <si>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</si>
  <si>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</si>
  <si>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</si>
  <si>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</si>
  <si>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</si>
  <si>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</si>
  <si>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</si>
  <si>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</si>
  <si>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</si>
  <si>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</si>
  <si>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</si>
  <si>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</si>
  <si>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</si>
  <si>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</si>
  <si>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</si>
  <si>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</si>
  <si>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</si>
  <si>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</si>
  <si>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</si>
  <si>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</si>
  <si>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</si>
  <si>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</si>
  <si>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</si>
  <si>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</si>
  <si>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</si>
  <si>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</si>
  <si>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</si>
  <si>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</si>
  <si>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</si>
  <si>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</si>
  <si>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</si>
  <si>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</si>
  <si>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</si>
  <si>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</si>
  <si>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</si>
  <si>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</si>
  <si>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</si>
  <si>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</si>
  <si>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KOVO MĖN. 31 D.</t>
  </si>
  <si>
    <t>1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</si>
  <si>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</si>
  <si>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</si>
  <si>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</si>
  <si>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</si>
  <si>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</si>
  <si>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</si>
  <si>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</si>
  <si>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</si>
  <si>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</si>
  <si>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</si>
  <si>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</si>
  <si>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</si>
  <si>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</si>
  <si>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</si>
  <si>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</si>
  <si>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</si>
  <si>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2015.04.01  Nr. 80.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</si>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</sst>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2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4" t="s">
        <v>0</v>
      </c>
      <c r="K1" s="214"/>
      <c r="L1" s="21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4"/>
      <c r="K2" s="214"/>
      <c r="L2" s="21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4"/>
      <c r="K3" s="214"/>
      <c r="L3" s="21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4"/>
      <c r="K4" s="214"/>
      <c r="L4" s="21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4"/>
      <c r="K5" s="214"/>
      <c r="L5" s="21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5"/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18" t="s">
        <v>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19" t="s">
        <v>6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19" t="s">
        <v>9</v>
      </c>
      <c r="H15" s="219"/>
      <c r="I15" s="219"/>
      <c r="J15" s="219"/>
      <c r="K15" s="2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22"/>
      <c r="H17" s="222"/>
      <c r="I17" s="222"/>
      <c r="J17" s="222"/>
      <c r="K17" s="22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6"/>
      <c r="D19" s="226"/>
      <c r="E19" s="226"/>
      <c r="F19" s="226"/>
      <c r="G19" s="226"/>
      <c r="H19" s="226"/>
      <c r="I19" s="226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7" t="s">
        <v>12</v>
      </c>
      <c r="D20" s="227"/>
      <c r="E20" s="227"/>
      <c r="F20" s="227"/>
      <c r="G20" s="227"/>
      <c r="H20" s="227"/>
      <c r="I20" s="227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7" t="s">
        <v>14</v>
      </c>
      <c r="D21" s="227"/>
      <c r="E21" s="227"/>
      <c r="F21" s="227"/>
      <c r="G21" s="227"/>
      <c r="H21" s="227"/>
      <c r="I21" s="227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7" t="s">
        <v>16</v>
      </c>
      <c r="D22" s="227"/>
      <c r="E22" s="227"/>
      <c r="F22" s="227"/>
      <c r="G22" s="227"/>
      <c r="H22" s="227"/>
      <c r="I22" s="227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23">
        <v>1</v>
      </c>
      <c r="B54" s="224"/>
      <c r="C54" s="224"/>
      <c r="D54" s="224"/>
      <c r="E54" s="224"/>
      <c r="F54" s="22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46">
        <v>1</v>
      </c>
      <c r="B90" s="247"/>
      <c r="C90" s="247"/>
      <c r="D90" s="247"/>
      <c r="E90" s="247"/>
      <c r="F90" s="24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23">
        <v>1</v>
      </c>
      <c r="B131" s="224"/>
      <c r="C131" s="224"/>
      <c r="D131" s="224"/>
      <c r="E131" s="224"/>
      <c r="F131" s="22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23">
        <v>1</v>
      </c>
      <c r="B171" s="224"/>
      <c r="C171" s="224"/>
      <c r="D171" s="224"/>
      <c r="E171" s="224"/>
      <c r="F171" s="22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23">
        <v>1</v>
      </c>
      <c r="B208" s="224"/>
      <c r="C208" s="224"/>
      <c r="D208" s="224"/>
      <c r="E208" s="224"/>
      <c r="F208" s="22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23">
        <v>1</v>
      </c>
      <c r="B247" s="224"/>
      <c r="C247" s="224"/>
      <c r="D247" s="224"/>
      <c r="E247" s="224"/>
      <c r="F247" s="22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23">
        <v>1</v>
      </c>
      <c r="B288" s="224"/>
      <c r="C288" s="224"/>
      <c r="D288" s="224"/>
      <c r="E288" s="224"/>
      <c r="F288" s="22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23">
        <v>1</v>
      </c>
      <c r="B330" s="224"/>
      <c r="C330" s="224"/>
      <c r="D330" s="224"/>
      <c r="E330" s="224"/>
      <c r="F330" s="22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33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15" t="s">
        <v>186</v>
      </c>
      <c r="H6" s="215"/>
      <c r="I6" s="215"/>
      <c r="J6" s="215"/>
      <c r="K6" s="21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16" t="s">
        <v>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17" t="s">
        <v>3</v>
      </c>
      <c r="H8" s="217"/>
      <c r="I8" s="217"/>
      <c r="J8" s="217"/>
      <c r="K8" s="21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18" t="s">
        <v>187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19" t="s">
        <v>188</v>
      </c>
      <c r="H10" s="219"/>
      <c r="I10" s="219"/>
      <c r="J10" s="219"/>
      <c r="K10" s="21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0" t="s">
        <v>7</v>
      </c>
      <c r="H11" s="220"/>
      <c r="I11" s="220"/>
      <c r="J11" s="220"/>
      <c r="K11" s="2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18" t="s">
        <v>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19" t="s">
        <v>205</v>
      </c>
      <c r="H15" s="219"/>
      <c r="I15" s="219"/>
      <c r="J15" s="219"/>
      <c r="K15" s="219"/>
      <c r="M15" s="3"/>
      <c r="N15" s="3"/>
      <c r="O15" s="3"/>
      <c r="P15" s="3"/>
    </row>
    <row r="16" spans="1:36" ht="11.25" customHeight="1">
      <c r="G16" s="221" t="s">
        <v>10</v>
      </c>
      <c r="H16" s="221"/>
      <c r="I16" s="221"/>
      <c r="J16" s="221"/>
      <c r="K16" s="221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13" t="s">
        <v>18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6" t="s">
        <v>190</v>
      </c>
      <c r="D22" s="226"/>
      <c r="E22" s="226"/>
      <c r="F22" s="226"/>
      <c r="G22" s="226"/>
      <c r="H22" s="226"/>
      <c r="I22" s="226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28" t="s">
        <v>21</v>
      </c>
      <c r="H25" s="228"/>
      <c r="I25" s="209" t="s">
        <v>195</v>
      </c>
      <c r="J25" s="210" t="s">
        <v>196</v>
      </c>
      <c r="K25" s="211" t="s">
        <v>196</v>
      </c>
      <c r="L25" s="211" t="s">
        <v>196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29" t="s">
        <v>23</v>
      </c>
      <c r="B27" s="230"/>
      <c r="C27" s="230"/>
      <c r="D27" s="230"/>
      <c r="E27" s="230"/>
      <c r="F27" s="230"/>
      <c r="G27" s="233" t="s">
        <v>24</v>
      </c>
      <c r="H27" s="235" t="s">
        <v>25</v>
      </c>
      <c r="I27" s="237" t="s">
        <v>26</v>
      </c>
      <c r="J27" s="238"/>
      <c r="K27" s="239" t="s">
        <v>27</v>
      </c>
      <c r="L27" s="241" t="s">
        <v>28</v>
      </c>
      <c r="M27" s="49"/>
      <c r="N27" s="3"/>
      <c r="O27" s="3"/>
      <c r="P27" s="3"/>
    </row>
    <row r="28" spans="1:17" ht="46.5" customHeight="1">
      <c r="A28" s="231"/>
      <c r="B28" s="232"/>
      <c r="C28" s="232"/>
      <c r="D28" s="232"/>
      <c r="E28" s="232"/>
      <c r="F28" s="232"/>
      <c r="G28" s="234"/>
      <c r="H28" s="236"/>
      <c r="I28" s="50" t="s">
        <v>29</v>
      </c>
      <c r="J28" s="51" t="s">
        <v>30</v>
      </c>
      <c r="K28" s="240"/>
      <c r="L28" s="242"/>
      <c r="M28" s="3"/>
      <c r="N28" s="3"/>
      <c r="O28" s="3"/>
      <c r="P28" s="3"/>
      <c r="Q28" s="3"/>
    </row>
    <row r="29" spans="1:17" ht="11.25" customHeight="1">
      <c r="A29" s="243" t="s">
        <v>31</v>
      </c>
      <c r="B29" s="244"/>
      <c r="C29" s="244"/>
      <c r="D29" s="244"/>
      <c r="E29" s="244"/>
      <c r="F29" s="24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288956</v>
      </c>
      <c r="J30" s="63">
        <f>SUM(J31+J41+J62+J83+J91+J107+J130+J146+J155)</f>
        <v>83986</v>
      </c>
      <c r="K30" s="64">
        <f>SUM(K31+K41+K62+K83+K91+K107+K130+K146+K155)</f>
        <v>52840.05</v>
      </c>
      <c r="L30" s="63">
        <f>SUM(L31+L41+L62+L83+L91+L107+L130+L146+L155)</f>
        <v>52840.05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228641</v>
      </c>
      <c r="J31" s="63">
        <f>SUM(J32+J37)</f>
        <v>65359</v>
      </c>
      <c r="K31" s="72">
        <f>SUM(K32+K37)</f>
        <v>40500.18</v>
      </c>
      <c r="L31" s="73">
        <f>SUM(L32+L37)</f>
        <v>40500.18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174562</v>
      </c>
      <c r="J32" s="79">
        <f t="shared" si="0"/>
        <v>49900</v>
      </c>
      <c r="K32" s="80">
        <f t="shared" si="0"/>
        <v>31435.85</v>
      </c>
      <c r="L32" s="79">
        <f t="shared" si="0"/>
        <v>31435.85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174562</v>
      </c>
      <c r="J33" s="79">
        <f t="shared" si="0"/>
        <v>49900</v>
      </c>
      <c r="K33" s="80">
        <f t="shared" si="0"/>
        <v>31435.85</v>
      </c>
      <c r="L33" s="79">
        <f t="shared" si="0"/>
        <v>31435.85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174562</v>
      </c>
      <c r="J34" s="79">
        <f>SUM(J35:J36)</f>
        <v>49900</v>
      </c>
      <c r="K34" s="80">
        <f>SUM(K35:K36)</f>
        <v>31435.85</v>
      </c>
      <c r="L34" s="79">
        <f>SUM(L35:L36)</f>
        <v>31435.85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174562</v>
      </c>
      <c r="J35" s="83">
        <v>49900</v>
      </c>
      <c r="K35" s="83">
        <v>31435.85</v>
      </c>
      <c r="L35" s="83">
        <v>31435.85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54079</v>
      </c>
      <c r="J37" s="79">
        <f t="shared" si="1"/>
        <v>15459</v>
      </c>
      <c r="K37" s="80">
        <f t="shared" si="1"/>
        <v>9064.33</v>
      </c>
      <c r="L37" s="79">
        <f t="shared" si="1"/>
        <v>9064.33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54079</v>
      </c>
      <c r="J38" s="79">
        <f t="shared" si="1"/>
        <v>15459</v>
      </c>
      <c r="K38" s="79">
        <f t="shared" si="1"/>
        <v>9064.33</v>
      </c>
      <c r="L38" s="79">
        <f t="shared" si="1"/>
        <v>9064.33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54079</v>
      </c>
      <c r="J39" s="79">
        <f t="shared" si="1"/>
        <v>15459</v>
      </c>
      <c r="K39" s="79">
        <f t="shared" si="1"/>
        <v>9064.33</v>
      </c>
      <c r="L39" s="79">
        <f t="shared" si="1"/>
        <v>9064.33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54079</v>
      </c>
      <c r="J40" s="83">
        <v>15459</v>
      </c>
      <c r="K40" s="83">
        <v>9064.33</v>
      </c>
      <c r="L40" s="83">
        <v>9064.33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59446</v>
      </c>
      <c r="J41" s="88">
        <f t="shared" si="2"/>
        <v>18427</v>
      </c>
      <c r="K41" s="87">
        <f t="shared" si="2"/>
        <v>12339.869999999999</v>
      </c>
      <c r="L41" s="87">
        <f t="shared" si="2"/>
        <v>12339.869999999999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59446</v>
      </c>
      <c r="J42" s="80">
        <f t="shared" si="2"/>
        <v>18427</v>
      </c>
      <c r="K42" s="79">
        <f t="shared" si="2"/>
        <v>12339.869999999999</v>
      </c>
      <c r="L42" s="80">
        <f t="shared" si="2"/>
        <v>12339.869999999999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59446</v>
      </c>
      <c r="J43" s="80">
        <f t="shared" si="2"/>
        <v>18427</v>
      </c>
      <c r="K43" s="89">
        <f t="shared" si="2"/>
        <v>12339.869999999999</v>
      </c>
      <c r="L43" s="89">
        <f t="shared" si="2"/>
        <v>12339.869999999999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59446</v>
      </c>
      <c r="J44" s="97">
        <f>SUM(J45:J61)-J53</f>
        <v>18427</v>
      </c>
      <c r="K44" s="97">
        <f>SUM(K45:K61)-K53</f>
        <v>12339.869999999999</v>
      </c>
      <c r="L44" s="98">
        <f>SUM(L45:L61)-L53</f>
        <v>12339.869999999999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9690</v>
      </c>
      <c r="J45" s="83">
        <v>2600</v>
      </c>
      <c r="K45" s="83">
        <v>1787.32</v>
      </c>
      <c r="L45" s="83">
        <v>1787.32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203</v>
      </c>
      <c r="J46" s="83">
        <v>67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980</v>
      </c>
      <c r="J47" s="83">
        <v>250</v>
      </c>
      <c r="K47" s="83">
        <v>170.3</v>
      </c>
      <c r="L47" s="83">
        <v>170.3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1945</v>
      </c>
      <c r="J48" s="83">
        <v>400</v>
      </c>
      <c r="K48" s="83">
        <v>125.76</v>
      </c>
      <c r="L48" s="83">
        <v>125.76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2255</v>
      </c>
      <c r="J49" s="83">
        <v>490</v>
      </c>
      <c r="K49" s="83">
        <v>212.13</v>
      </c>
      <c r="L49" s="83">
        <v>212.13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110</v>
      </c>
      <c r="J50" s="83">
        <v>60</v>
      </c>
      <c r="K50" s="83">
        <v>57.92</v>
      </c>
      <c r="L50" s="83">
        <v>57.92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3500</v>
      </c>
      <c r="J51" s="83">
        <v>1300</v>
      </c>
      <c r="K51" s="83">
        <v>957.21</v>
      </c>
      <c r="L51" s="83">
        <v>957.21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100</v>
      </c>
      <c r="J52" s="83">
        <v>30</v>
      </c>
      <c r="K52" s="83">
        <v>8.68</v>
      </c>
      <c r="L52" s="83">
        <v>8.68</v>
      </c>
    </row>
    <row r="53" spans="1:12" ht="11.25" customHeight="1">
      <c r="A53" s="223">
        <v>1</v>
      </c>
      <c r="B53" s="224"/>
      <c r="C53" s="224"/>
      <c r="D53" s="224"/>
      <c r="E53" s="224"/>
      <c r="F53" s="22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400</v>
      </c>
      <c r="J57" s="83">
        <v>230</v>
      </c>
      <c r="K57" s="83">
        <v>228</v>
      </c>
      <c r="L57" s="83">
        <v>228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35451</v>
      </c>
      <c r="J60" s="83">
        <v>11700</v>
      </c>
      <c r="K60" s="83">
        <v>8161.51</v>
      </c>
      <c r="L60" s="83">
        <v>8161.51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4812</v>
      </c>
      <c r="J61" s="83">
        <v>1300</v>
      </c>
      <c r="K61" s="83">
        <v>631.04</v>
      </c>
      <c r="L61" s="83">
        <v>631.04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46">
        <v>1</v>
      </c>
      <c r="B88" s="247"/>
      <c r="C88" s="247"/>
      <c r="D88" s="247"/>
      <c r="E88" s="247"/>
      <c r="F88" s="24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23">
        <v>1</v>
      </c>
      <c r="B129" s="224"/>
      <c r="C129" s="224"/>
      <c r="D129" s="224"/>
      <c r="E129" s="224"/>
      <c r="F129" s="22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869</v>
      </c>
      <c r="J130" s="117">
        <f>SUM(J131+J136+J141)</f>
        <v>200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869</v>
      </c>
      <c r="J141" s="117">
        <f t="shared" si="15"/>
        <v>200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869</v>
      </c>
      <c r="J142" s="97">
        <f t="shared" si="15"/>
        <v>200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869</v>
      </c>
      <c r="J143" s="117">
        <f>SUM(J144:J145)</f>
        <v>200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869</v>
      </c>
      <c r="J144" s="151">
        <v>200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23">
        <v>1</v>
      </c>
      <c r="B169" s="224"/>
      <c r="C169" s="224"/>
      <c r="D169" s="224"/>
      <c r="E169" s="224"/>
      <c r="F169" s="22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23">
        <v>1</v>
      </c>
      <c r="B207" s="224"/>
      <c r="C207" s="224"/>
      <c r="D207" s="224"/>
      <c r="E207" s="224"/>
      <c r="F207" s="22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23">
        <v>1</v>
      </c>
      <c r="B246" s="224"/>
      <c r="C246" s="224"/>
      <c r="D246" s="224"/>
      <c r="E246" s="224"/>
      <c r="F246" s="22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23">
        <v>1</v>
      </c>
      <c r="B286" s="224"/>
      <c r="C286" s="224"/>
      <c r="D286" s="224"/>
      <c r="E286" s="224"/>
      <c r="F286" s="22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23">
        <v>1</v>
      </c>
      <c r="B327" s="224"/>
      <c r="C327" s="224"/>
      <c r="D327" s="224"/>
      <c r="E327" s="224"/>
      <c r="F327" s="22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288956</v>
      </c>
      <c r="J344" s="189">
        <f>SUM(J30+J172)</f>
        <v>83986</v>
      </c>
      <c r="K344" s="189">
        <f>SUM(K30+K172)</f>
        <v>52840.05</v>
      </c>
      <c r="L344" s="190">
        <f>SUM(L30+L172)</f>
        <v>52840.05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206</v>
      </c>
      <c r="H347" s="195"/>
      <c r="I347" s="3"/>
      <c r="J347" s="3"/>
      <c r="K347" s="193" t="s">
        <v>207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50" t="s">
        <v>179</v>
      </c>
      <c r="L348" s="250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203</v>
      </c>
      <c r="H350" s="3"/>
      <c r="I350" s="202"/>
      <c r="J350" s="3"/>
      <c r="K350" s="212" t="s">
        <v>204</v>
      </c>
      <c r="L350" s="204"/>
    </row>
    <row r="351" spans="1:12" ht="18.75" customHeight="1">
      <c r="A351" s="205"/>
      <c r="B351" s="20"/>
      <c r="C351" s="20"/>
      <c r="D351" s="249" t="s">
        <v>180</v>
      </c>
      <c r="E351" s="249"/>
      <c r="F351" s="249"/>
      <c r="G351" s="249"/>
      <c r="H351" s="206"/>
      <c r="I351" s="201" t="s">
        <v>178</v>
      </c>
      <c r="J351" s="20"/>
      <c r="K351" s="250" t="s">
        <v>179</v>
      </c>
      <c r="L351" s="25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2015-04-20T13:59:05Z</dcterms:modified>
</cp:coreProperties>
</file>